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ersons/person.xml" ContentType="application/vnd.ms-excel.perso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lkovicova\Documents\VVU_IUZ\2025\"/>
    </mc:Choice>
  </mc:AlternateContent>
  <bookViews>
    <workbookView xWindow="0" yWindow="0" windowWidth="23040" windowHeight="10344" tabRatio="865" activeTab="0"/>
  </bookViews>
  <sheets>
    <sheet name="úvodná strana" sheetId="46" r:id="rId4"/>
    <sheet name="BS_BUO" sheetId="50" r:id="rId5"/>
    <sheet name="BS_PUO" sheetId="54" r:id="rId6"/>
    <sheet name="PL_BUO" sheetId="40" r:id="rId7"/>
    <sheet name="PL_PUO" sheetId="55" r:id="rId8"/>
    <sheet name="zamestnanci" sheetId="43" r:id="rId9"/>
    <sheet name="dane a odvody" sheetId="42" r:id="rId10"/>
  </sheets>
  <definedNames>
    <definedName name="_Ref66379298" localSheetId="1">BS_BUO!$E$13</definedName>
    <definedName name="_Ref66379298" localSheetId="2">BS_PUO!$E$13</definedName>
    <definedName name="act_claims" localSheetId="1">#REF!</definedName>
    <definedName name="act_claims" localSheetId="2">#REF!</definedName>
    <definedName name="act_claims" localSheetId="4">#REF!</definedName>
    <definedName name="act_claims">#REF!</definedName>
    <definedName name="act_expenses" localSheetId="1">#REF!</definedName>
    <definedName name="act_expenses" localSheetId="2">#REF!</definedName>
    <definedName name="act_expenses" localSheetId="4">#REF!</definedName>
    <definedName name="act_expenses">#REF!</definedName>
    <definedName name="act_inv_return" localSheetId="1">#REF!</definedName>
    <definedName name="act_inv_return" localSheetId="2">#REF!</definedName>
    <definedName name="act_inv_return" localSheetId="4">#REF!</definedName>
    <definedName name="act_inv_return">#REF!</definedName>
    <definedName name="age_at_entry" localSheetId="1">#REF!</definedName>
    <definedName name="age_at_entry" localSheetId="2">#REF!</definedName>
    <definedName name="age_at_entry" localSheetId="4">#REF!</definedName>
    <definedName name="age_at_entry">#REF!</definedName>
    <definedName name="allocation" localSheetId="1">#REF!</definedName>
    <definedName name="allocation" localSheetId="2">#REF!</definedName>
    <definedName name="allocation" localSheetId="4">#REF!</definedName>
    <definedName name="allocation">#REF!</definedName>
    <definedName name="fix_cost_be" localSheetId="1">#REF!</definedName>
    <definedName name="fix_cost_be" localSheetId="2">#REF!</definedName>
    <definedName name="fix_cost_be" localSheetId="4">#REF!</definedName>
    <definedName name="fix_cost_be">#REF!</definedName>
    <definedName name="flag_death_ben" localSheetId="1">#REF!</definedName>
    <definedName name="flag_death_ben" localSheetId="2">#REF!</definedName>
    <definedName name="flag_death_ben" localSheetId="4">#REF!</definedName>
    <definedName name="flag_death_ben">#REF!</definedName>
    <definedName name="flag_survival_ben" localSheetId="1">#REF!</definedName>
    <definedName name="flag_survival_ben" localSheetId="2">#REF!</definedName>
    <definedName name="flag_survival_ben" localSheetId="4">#REF!</definedName>
    <definedName name="flag_survival_ben">#REF!</definedName>
    <definedName name="inflation" localSheetId="1">#REF!</definedName>
    <definedName name="inflation" localSheetId="2">#REF!</definedName>
    <definedName name="inflation" localSheetId="4">#REF!</definedName>
    <definedName name="inflation">#REF!</definedName>
    <definedName name="Inv_return" localSheetId="1">#REF!</definedName>
    <definedName name="Inv_return" localSheetId="2">#REF!</definedName>
    <definedName name="Inv_return" localSheetId="4">#REF!</definedName>
    <definedName name="Inv_return">#REF!</definedName>
    <definedName name="Inv_return_aft_review" localSheetId="1">#REF!</definedName>
    <definedName name="Inv_return_aft_review" localSheetId="2">#REF!</definedName>
    <definedName name="Inv_return_aft_review" localSheetId="4">#REF!</definedName>
    <definedName name="Inv_return_aft_review">#REF!</definedName>
    <definedName name="Inv_return_real" localSheetId="1">#REF!</definedName>
    <definedName name="Inv_return_real" localSheetId="2">#REF!</definedName>
    <definedName name="Inv_return_real" localSheetId="4">#REF!</definedName>
    <definedName name="Inv_return_real">#REF!</definedName>
    <definedName name="Lapse_penalty" localSheetId="1">#REF!</definedName>
    <definedName name="Lapse_penalty" localSheetId="2">#REF!</definedName>
    <definedName name="Lapse_penalty" localSheetId="4">#REF!</definedName>
    <definedName name="Lapse_penalty">#REF!</definedName>
    <definedName name="Lapse_rate_be" localSheetId="1">#REF!</definedName>
    <definedName name="Lapse_rate_be" localSheetId="2">#REF!</definedName>
    <definedName name="Lapse_rate_be" localSheetId="4">#REF!</definedName>
    <definedName name="Lapse_rate_be">#REF!</definedName>
    <definedName name="lapse_shock" localSheetId="1">#REF!</definedName>
    <definedName name="lapse_shock" localSheetId="2">#REF!</definedName>
    <definedName name="lapse_shock" localSheetId="4">#REF!</definedName>
    <definedName name="lapse_shock">#REF!</definedName>
    <definedName name="mgmt_chrg" localSheetId="1">#REF!</definedName>
    <definedName name="mgmt_chrg" localSheetId="2">#REF!</definedName>
    <definedName name="mgmt_chrg" localSheetId="4">#REF!</definedName>
    <definedName name="mgmt_chrg">#REF!</definedName>
    <definedName name="mort_rate_be" localSheetId="1">#REF!</definedName>
    <definedName name="mort_rate_be" localSheetId="2">#REF!</definedName>
    <definedName name="mort_rate_be" localSheetId="4">#REF!</definedName>
    <definedName name="mort_rate_be">#REF!</definedName>
    <definedName name="no_pols_at_start" localSheetId="1">#REF!</definedName>
    <definedName name="no_pols_at_start" localSheetId="2">#REF!</definedName>
    <definedName name="no_pols_at_start" localSheetId="4">#REF!</definedName>
    <definedName name="no_pols_at_start">#REF!</definedName>
    <definedName name="_xlnm.Print_Area" localSheetId="1">BS_BUO!$A$1:$J$77</definedName>
    <definedName name="_xlnm.Print_Area" localSheetId="2">BS_PUO!$A$1:$J$77</definedName>
    <definedName name="_xlnm.Print_Area" localSheetId="3">PL_BUO!$A$1:$L$59</definedName>
    <definedName name="_xlnm.Print_Area" localSheetId="4">PL_PUO!$A$1:$L$59</definedName>
    <definedName name="_xlnm.Print_Area" localSheetId="0">'úvodná strana'!$A$1:$AB$49</definedName>
    <definedName name="opening_fund_pp" localSheetId="1">#REF!</definedName>
    <definedName name="opening_fund_pp" localSheetId="2">#REF!</definedName>
    <definedName name="opening_fund_pp" localSheetId="4">#REF!</definedName>
    <definedName name="opening_fund_pp">#REF!</definedName>
    <definedName name="pol_term" localSheetId="1">#REF!</definedName>
    <definedName name="pol_term" localSheetId="2">#REF!</definedName>
    <definedName name="pol_term" localSheetId="4">#REF!</definedName>
    <definedName name="pol_term">#REF!</definedName>
    <definedName name="premium_pp" localSheetId="1">#REF!</definedName>
    <definedName name="premium_pp" localSheetId="2">#REF!</definedName>
    <definedName name="premium_pp" localSheetId="4">#REF!</definedName>
    <definedName name="premium_pp">#REF!</definedName>
    <definedName name="risk_factor" localSheetId="1">#REF!</definedName>
    <definedName name="risk_factor" localSheetId="2">#REF!</definedName>
    <definedName name="risk_factor" localSheetId="4">#REF!</definedName>
    <definedName name="risk_factor">#REF!</definedName>
    <definedName name="SAPBEXrevision" hidden="1">6</definedName>
    <definedName name="SAPBEXsysID" hidden="1">"RBE"</definedName>
    <definedName name="SAPBEXwbID" hidden="1">"4TGAU9Q3MNMFS4QMDVW73KWMV"</definedName>
    <definedName name="Start_year" localSheetId="1">#REF!</definedName>
    <definedName name="Start_year" localSheetId="2">#REF!</definedName>
    <definedName name="Start_year" localSheetId="4">#REF!</definedName>
    <definedName name="Start_year">#REF!</definedName>
    <definedName name="sum_assured" localSheetId="1">#REF!</definedName>
    <definedName name="sum_assured" localSheetId="2">#REF!</definedName>
    <definedName name="sum_assured" localSheetId="4">#REF!</definedName>
    <definedName name="sum_assured">#REF!</definedName>
    <definedName name="WORKBOOK_SAPBEXq0002">"DP_4"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0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Salkovicova Ingrid</author>
  </authors>
  <commentList>
    <comment ref="G34" authorId="0">
      <text>
        <r>
          <rPr>
            <b/>
            <sz val="9"/>
            <rFont val="Segoe UI"/>
            <family val="2"/>
            <charset val="1"/>
          </rPr>
          <t>Salkovicova Ingrid:</t>
        </r>
        <r>
          <rPr>
            <sz val="9"/>
            <rFont val="Segoe UI"/>
            <family val="2"/>
            <charset val="1"/>
          </rPr>
          <t xml:space="preserve">
Minimálna hodnota na tomto riadku je súčet riadkov 25+26</t>
        </r>
      </text>
    </comment>
    <comment ref="G40" authorId="0">
      <text>
        <r>
          <rPr>
            <b/>
            <sz val="9"/>
            <rFont val="Segoe UI"/>
            <family val="2"/>
            <charset val="1"/>
          </rPr>
          <t>Salkovicova Ingrid:</t>
        </r>
        <r>
          <rPr>
            <sz val="9"/>
            <rFont val="Segoe UI"/>
            <family val="2"/>
            <charset val="1"/>
          </rPr>
          <t xml:space="preserve">
Minimálna hodnota na tomto riadku je súčet riadkov 31+32</t>
        </r>
      </text>
    </comment>
    <comment ref="G57" authorId="0">
      <text>
        <r>
          <rPr>
            <b/>
            <sz val="9"/>
            <rFont val="Segoe UI"/>
            <family val="2"/>
            <charset val="1"/>
          </rPr>
          <t>Salkovicova Ingrid:</t>
        </r>
        <r>
          <rPr>
            <sz val="9"/>
            <rFont val="Segoe UI"/>
            <family val="2"/>
            <charset val="1"/>
          </rPr>
          <t xml:space="preserve">
Minimálna hodnota na tomto riadku je súčet riadkov 48+49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Salkovicova Ingrid</author>
  </authors>
  <commentList>
    <comment ref="G34" authorId="0">
      <text>
        <r>
          <rPr>
            <b/>
            <sz val="9"/>
            <rFont val="Segoe UI"/>
            <family val="2"/>
            <charset val="1"/>
          </rPr>
          <t>Salkovicova Ingrid:</t>
        </r>
        <r>
          <rPr>
            <sz val="9"/>
            <rFont val="Segoe UI"/>
            <family val="2"/>
            <charset val="1"/>
          </rPr>
          <t xml:space="preserve">
Minimálna hodnota na tomto riadku je súčet riadkov 25+26</t>
        </r>
      </text>
    </comment>
    <comment ref="G40" authorId="0">
      <text>
        <r>
          <rPr>
            <b/>
            <sz val="9"/>
            <rFont val="Segoe UI"/>
            <family val="2"/>
            <charset val="1"/>
          </rPr>
          <t>Salkovicova Ingrid:</t>
        </r>
        <r>
          <rPr>
            <sz val="9"/>
            <rFont val="Segoe UI"/>
            <family val="2"/>
            <charset val="1"/>
          </rPr>
          <t xml:space="preserve">
Minimálna hodnota na tomto riadku je súčet riadkov 31+32</t>
        </r>
      </text>
    </comment>
    <comment ref="G57" authorId="0">
      <text>
        <r>
          <rPr>
            <b/>
            <sz val="9"/>
            <rFont val="Segoe UI"/>
            <family val="2"/>
            <charset val="1"/>
          </rPr>
          <t>Salkovicova Ingrid:</t>
        </r>
        <r>
          <rPr>
            <sz val="9"/>
            <rFont val="Segoe UI"/>
            <family val="2"/>
            <charset val="1"/>
          </rPr>
          <t xml:space="preserve">
Minimálna hodnota na tomto riadku je súčet riadkov 48+49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Salkovicova Ingrid</author>
  </authors>
  <commentList>
    <comment ref="E20" authorId="0">
      <text>
        <r>
          <rPr>
            <b/>
            <sz val="9"/>
            <rFont val="Segoe UI"/>
            <family val="2"/>
            <charset val="1"/>
          </rPr>
          <t>Salkovicova Ingrid:</t>
        </r>
        <r>
          <rPr>
            <sz val="9"/>
            <rFont val="Segoe UI"/>
            <family val="2"/>
            <charset val="1"/>
          </rPr>
          <t xml:space="preserve">
Vykazuje sa so znamienkom (+)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Salkovicova Ingrid</author>
  </authors>
  <commentList>
    <comment ref="E20" authorId="0">
      <text>
        <r>
          <rPr>
            <b/>
            <sz val="9"/>
            <rFont val="Segoe UI"/>
            <family val="2"/>
            <charset val="1"/>
          </rPr>
          <t>Salkovicova Ingrid:</t>
        </r>
        <r>
          <rPr>
            <sz val="9"/>
            <rFont val="Segoe UI"/>
            <family val="2"/>
            <charset val="1"/>
          </rPr>
          <t xml:space="preserve">
Vykazuje sa so znamienkom (+)</t>
        </r>
      </text>
    </comment>
  </commentList>
</comments>
</file>

<file path=xl/sharedStrings.xml><?xml version="1.0" encoding="utf-8"?>
<sst xmlns="http://schemas.openxmlformats.org/spreadsheetml/2006/main" count="901" uniqueCount="432">
  <si>
    <t>Income before income taxes</t>
  </si>
  <si>
    <t>P&amp;L / Statement of financial performance</t>
  </si>
  <si>
    <t xml:space="preserve">Line </t>
  </si>
  <si>
    <t>Balance Sheet / Statement of financial position</t>
  </si>
  <si>
    <t>Spolu</t>
  </si>
  <si>
    <t>A.A.</t>
  </si>
  <si>
    <t>Goodwill</t>
  </si>
  <si>
    <t>Základné imanie</t>
  </si>
  <si>
    <t>Vlastné akcie</t>
  </si>
  <si>
    <t>Emisné ážio</t>
  </si>
  <si>
    <t>Ostatné kapitálové fondy</t>
  </si>
  <si>
    <t xml:space="preserve">Úpravy vyplývajúce z prepočtu cudzích mien </t>
  </si>
  <si>
    <t>Prijaté úvery a pôžičky</t>
  </si>
  <si>
    <t>P.D.</t>
  </si>
  <si>
    <t xml:space="preserve">Životné poistenie     </t>
  </si>
  <si>
    <t xml:space="preserve">ŽP </t>
  </si>
  <si>
    <t>NP</t>
  </si>
  <si>
    <t>Ostatné výnosy</t>
  </si>
  <si>
    <t>Finančné nástroje oceňované amortizovanou hodnotou (AC)</t>
  </si>
  <si>
    <t xml:space="preserve">Investície </t>
  </si>
  <si>
    <t>Stav brutto</t>
  </si>
  <si>
    <t>Neživotné poistenie</t>
  </si>
  <si>
    <t>PV FCF</t>
  </si>
  <si>
    <t xml:space="preserve">Náklady na poistné služby </t>
  </si>
  <si>
    <t xml:space="preserve">Výsledok za poistné služby </t>
  </si>
  <si>
    <t xml:space="preserve">Servisná marža </t>
  </si>
  <si>
    <t>Rozpustenie servisnej marže</t>
  </si>
  <si>
    <t xml:space="preserve">Liability for remaining coverage </t>
  </si>
  <si>
    <t>AKTÍVA SPOLU</t>
  </si>
  <si>
    <t xml:space="preserve">Čistý finančný výsledok z poistenia  </t>
  </si>
  <si>
    <t xml:space="preserve">Výnosy/náklady z pasívneho zaistenia </t>
  </si>
  <si>
    <t xml:space="preserve">Finančné nástroje oceňované reálnou hodnotou cez ostatné súčasti komplexného výsledku (FVOCI) </t>
  </si>
  <si>
    <t>Podiely v prepojených podnikoch vrátane účastí</t>
  </si>
  <si>
    <t>Výnosy z poistných služieb</t>
  </si>
  <si>
    <t>GMM</t>
  </si>
  <si>
    <t>VFA</t>
  </si>
  <si>
    <t>PAA</t>
  </si>
  <si>
    <t>Spolu ŽP</t>
  </si>
  <si>
    <t>Spolu NP</t>
  </si>
  <si>
    <t>Stav netto</t>
  </si>
  <si>
    <t xml:space="preserve">CSM  </t>
  </si>
  <si>
    <t xml:space="preserve">Nehmotné aktíva </t>
  </si>
  <si>
    <t xml:space="preserve">Rezervné fondy a fondy tvorené zo zisku </t>
  </si>
  <si>
    <t xml:space="preserve">Čistý výnos z precenenia investičného majetku </t>
  </si>
  <si>
    <t xml:space="preserve">Dane </t>
  </si>
  <si>
    <t xml:space="preserve">Ostatné náklady </t>
  </si>
  <si>
    <t xml:space="preserve">Čistý výnos z dlhových CP oceňovaných FVOCI (pri predaji) </t>
  </si>
  <si>
    <t xml:space="preserve">Finančný výsledok </t>
  </si>
  <si>
    <t>Oprávky a opravné položky</t>
  </si>
  <si>
    <t>A.B.1.</t>
  </si>
  <si>
    <t>A.B.</t>
  </si>
  <si>
    <t>A.B.2.</t>
  </si>
  <si>
    <t>A.B.3.</t>
  </si>
  <si>
    <t>A.C.</t>
  </si>
  <si>
    <t>A.D.</t>
  </si>
  <si>
    <t>A.E.</t>
  </si>
  <si>
    <t>Investments at AC</t>
  </si>
  <si>
    <t>Investments in affiliated and associated enterprises and joint ventures</t>
  </si>
  <si>
    <t>A.G.</t>
  </si>
  <si>
    <t>Property and equipment</t>
  </si>
  <si>
    <t>Intangible assets</t>
  </si>
  <si>
    <t>A.H.</t>
  </si>
  <si>
    <t>Other intangible assets</t>
  </si>
  <si>
    <t>A.I.</t>
  </si>
  <si>
    <t>A.J.</t>
  </si>
  <si>
    <t>P.A.</t>
  </si>
  <si>
    <t>P.A.1.</t>
  </si>
  <si>
    <t>P.B.</t>
  </si>
  <si>
    <t>P.B.1.</t>
  </si>
  <si>
    <t>P.B.1.1.</t>
  </si>
  <si>
    <t>P.A.2.</t>
  </si>
  <si>
    <t>P.B.2.</t>
  </si>
  <si>
    <t>P.B.1.3.</t>
  </si>
  <si>
    <t>P.C.</t>
  </si>
  <si>
    <t xml:space="preserve">Reinsurance contracts that are liabilities </t>
  </si>
  <si>
    <t>P.E.</t>
  </si>
  <si>
    <t>P.J.</t>
  </si>
  <si>
    <t>P.K.</t>
  </si>
  <si>
    <t>P.L.</t>
  </si>
  <si>
    <t>P.M.</t>
  </si>
  <si>
    <t>P.N.</t>
  </si>
  <si>
    <t>Capital reserve</t>
  </si>
  <si>
    <t>P.O.</t>
  </si>
  <si>
    <t>P.P.</t>
  </si>
  <si>
    <t>EN</t>
  </si>
  <si>
    <t>označenie z dôvodu kontrolných súčtov</t>
  </si>
  <si>
    <t>1.</t>
  </si>
  <si>
    <t>1.1.</t>
  </si>
  <si>
    <t>2.2.</t>
  </si>
  <si>
    <t>1.2.</t>
  </si>
  <si>
    <t>1.3.</t>
  </si>
  <si>
    <t>1.4.</t>
  </si>
  <si>
    <t>1.5.</t>
  </si>
  <si>
    <t>1.6.</t>
  </si>
  <si>
    <t>Release of contractual service margin</t>
  </si>
  <si>
    <t xml:space="preserve">Premium experience adjustment </t>
  </si>
  <si>
    <t xml:space="preserve">Change of risk adjustment </t>
  </si>
  <si>
    <t xml:space="preserve">Premium release PAA </t>
  </si>
  <si>
    <t>2.</t>
  </si>
  <si>
    <t>2.1.</t>
  </si>
  <si>
    <t>Insurance service expenses</t>
  </si>
  <si>
    <t>2.3.</t>
  </si>
  <si>
    <t>2.4.</t>
  </si>
  <si>
    <t>3.</t>
  </si>
  <si>
    <t>3.1.</t>
  </si>
  <si>
    <t>Changes in liability for incurred claims</t>
  </si>
  <si>
    <t>Losses on onerous groups of contracts and reversals of such losses</t>
  </si>
  <si>
    <t xml:space="preserve">Income or expenses from reinsurance contracts held </t>
  </si>
  <si>
    <t xml:space="preserve">Ceded premium experience adjustment </t>
  </si>
  <si>
    <t>3.2.</t>
  </si>
  <si>
    <t>4.</t>
  </si>
  <si>
    <t>5.</t>
  </si>
  <si>
    <t xml:space="preserve">Net gains on FVTPL investments </t>
  </si>
  <si>
    <t xml:space="preserve">Net credit impairment losses </t>
  </si>
  <si>
    <t xml:space="preserve">Net gains on investment in debt securities measured at FVOCI  </t>
  </si>
  <si>
    <t xml:space="preserve">Net gains from the derecognition of financial assests measured at AC </t>
  </si>
  <si>
    <t xml:space="preserve">Net change in investment contract liabilities </t>
  </si>
  <si>
    <t xml:space="preserve">Net gains from fair value adjustments to investment properties </t>
  </si>
  <si>
    <t>Expected credit loss allowance (OCI, AC)</t>
  </si>
  <si>
    <t>Net insurance finance result (IFIE)</t>
  </si>
  <si>
    <t>5.1.</t>
  </si>
  <si>
    <t>5.2.</t>
  </si>
  <si>
    <t>6.</t>
  </si>
  <si>
    <t>7.</t>
  </si>
  <si>
    <t>Other income</t>
  </si>
  <si>
    <t>Other expenses</t>
  </si>
  <si>
    <t>Insurance finance income or expenses from reinsurance contracts held</t>
  </si>
  <si>
    <t>8.</t>
  </si>
  <si>
    <t>9.</t>
  </si>
  <si>
    <t>10.</t>
  </si>
  <si>
    <t>11.</t>
  </si>
  <si>
    <t>12.</t>
  </si>
  <si>
    <t>Net income</t>
  </si>
  <si>
    <t>Očakávaný podiel zaisťovateľa na poistných plneniach a ostatných nákladoch zo zaistenia</t>
  </si>
  <si>
    <t>Čisté straty z trvalého zníženia hodnoty</t>
  </si>
  <si>
    <t xml:space="preserve">Softvér </t>
  </si>
  <si>
    <t xml:space="preserve">Ostatné nehmotné aktíva </t>
  </si>
  <si>
    <t>Investments at FVTPL</t>
  </si>
  <si>
    <t>Investments at FVOCI</t>
  </si>
  <si>
    <t>P.B.2.1.</t>
  </si>
  <si>
    <t>P.B.2.2.</t>
  </si>
  <si>
    <t>VLASTNÉ IMANIE SPOLU</t>
  </si>
  <si>
    <t xml:space="preserve">Peňažné prostriedky a peňažné ekvivalenty </t>
  </si>
  <si>
    <t xml:space="preserve">LIC FCF </t>
  </si>
  <si>
    <t xml:space="preserve">LIC RA </t>
  </si>
  <si>
    <t>Účty časového rozlíšenia (aktívne)</t>
  </si>
  <si>
    <t xml:space="preserve">Oceňovacie rozdiely z ocenenia finančných  nástrojov cez OCI </t>
  </si>
  <si>
    <t>Taxes</t>
  </si>
  <si>
    <t>Effect of changes in the risk of reinsurers non-performance</t>
  </si>
  <si>
    <t>3.3.</t>
  </si>
  <si>
    <t>3.4.</t>
  </si>
  <si>
    <t>3.5.</t>
  </si>
  <si>
    <t>3.6.</t>
  </si>
  <si>
    <t>3.7.</t>
  </si>
  <si>
    <t>3.8.</t>
  </si>
  <si>
    <t>3.9.</t>
  </si>
  <si>
    <t>Asset for Incurred Claims AIC</t>
  </si>
  <si>
    <t>RA</t>
  </si>
  <si>
    <t xml:space="preserve">Vzniknuté poistné plnenia a ostatné náklady na poistné služby  </t>
  </si>
  <si>
    <t xml:space="preserve">Predplatené alebo nealokované obstarávacie náklady na poistné zmluvy </t>
  </si>
  <si>
    <t xml:space="preserve">Insurance contracts that are assets </t>
  </si>
  <si>
    <t xml:space="preserve">Reinsurance contracts that are assets </t>
  </si>
  <si>
    <t>Záväzky z pasívneho zaistenia</t>
  </si>
  <si>
    <t xml:space="preserve">Assets for remaining coverage </t>
  </si>
  <si>
    <t xml:space="preserve">Pasívne zaistenie ako aktívum </t>
  </si>
  <si>
    <t>A.F.</t>
  </si>
  <si>
    <t xml:space="preserve">Prepaid or not allocated acqusition costs  </t>
  </si>
  <si>
    <t>Deferred tax assets</t>
  </si>
  <si>
    <t>TOTAL ASSETS</t>
  </si>
  <si>
    <t>Issued capital</t>
  </si>
  <si>
    <t xml:space="preserve">Liability for incurred claims </t>
  </si>
  <si>
    <t>TOTAL LIABILITIES</t>
  </si>
  <si>
    <t xml:space="preserve">   z toho: upísané základné imanie splatené</t>
  </si>
  <si>
    <t>TOTAL EQUITY</t>
  </si>
  <si>
    <t>Incurred claims and other incurred insurance service expenses</t>
  </si>
  <si>
    <t>Expected claims and other expenses recovery</t>
  </si>
  <si>
    <t>Changes that relate to past service - adjustments to incurred claims</t>
  </si>
  <si>
    <t>Loss recoveries and reversals of recoveries</t>
  </si>
  <si>
    <t>Insurance finance income or expenses from insurance contracts issued</t>
  </si>
  <si>
    <t>Insurance Revenue</t>
  </si>
  <si>
    <t>Insurance contract assets measured under PAA</t>
  </si>
  <si>
    <t>Other assets</t>
  </si>
  <si>
    <t>A.H.1.</t>
  </si>
  <si>
    <t>A.H.2.</t>
  </si>
  <si>
    <t>Other liabilities</t>
  </si>
  <si>
    <t>A.B.4.</t>
  </si>
  <si>
    <t xml:space="preserve">Záväzky z investičných zmlúv       </t>
  </si>
  <si>
    <t xml:space="preserve">Odložené daňové pohľadávky </t>
  </si>
  <si>
    <t>Rozpustenie poistného PAA</t>
  </si>
  <si>
    <t>Cash and cash equivalents</t>
  </si>
  <si>
    <t>Investment contract liabilities</t>
  </si>
  <si>
    <t>Share premium</t>
  </si>
  <si>
    <t>Other capital funds</t>
  </si>
  <si>
    <t>Čistá zmena záväzkov z investičných zmlúv</t>
  </si>
  <si>
    <t>Opravná položka k očakávaným kreditným stratám</t>
  </si>
  <si>
    <t>Úprava poistného na základe skutočnosti</t>
  </si>
  <si>
    <t xml:space="preserve">Expected claims and other expenses </t>
  </si>
  <si>
    <t xml:space="preserve">Recovery of acquisition cash flows </t>
  </si>
  <si>
    <t xml:space="preserve">Očakávané poistné plnenia a náklady na poistné zmluvy </t>
  </si>
  <si>
    <t xml:space="preserve">Očakávané obstarávacie náklady </t>
  </si>
  <si>
    <t xml:space="preserve">Straty na nevýhodných poistných zmluvách a ich zmeny  </t>
  </si>
  <si>
    <t xml:space="preserve">Čistý investičný výsledok </t>
  </si>
  <si>
    <t>5.3.</t>
  </si>
  <si>
    <t>5.5.</t>
  </si>
  <si>
    <t>5.6.</t>
  </si>
  <si>
    <t>5.7.</t>
  </si>
  <si>
    <t>5.8.</t>
  </si>
  <si>
    <t>6.1.</t>
  </si>
  <si>
    <t>6.1.1.</t>
  </si>
  <si>
    <t>6.1.2.</t>
  </si>
  <si>
    <t>6.1.3.</t>
  </si>
  <si>
    <t>6.2.</t>
  </si>
  <si>
    <t>6.2.1.</t>
  </si>
  <si>
    <t>6.2.2.</t>
  </si>
  <si>
    <t xml:space="preserve">Finance result (5) + (6) + (7) </t>
  </si>
  <si>
    <t>Insurance contracts liabilities</t>
  </si>
  <si>
    <t>Pohľadávky (iné ako z poistenia a zaistenia)</t>
  </si>
  <si>
    <t>Záväzky (iné ako z poistenia a zaistenia)</t>
  </si>
  <si>
    <t xml:space="preserve">Krátkodobé zamestnanecké požitky </t>
  </si>
  <si>
    <t xml:space="preserve">   Foreign currency translation adjustments</t>
  </si>
  <si>
    <t xml:space="preserve">   Unrealized gains and losses (OCI)</t>
  </si>
  <si>
    <t xml:space="preserve">   (Re)insurance assets and liabilities / (Re)insurance finance reserve</t>
  </si>
  <si>
    <t>P.Q.</t>
  </si>
  <si>
    <t>Insurance contract liabilities measured under PAA</t>
  </si>
  <si>
    <t xml:space="preserve">Oceňovacie rozdiely, z toho: </t>
  </si>
  <si>
    <t>Receivables (other than from insurance and reinsurance)</t>
  </si>
  <si>
    <t>Current tax asset</t>
  </si>
  <si>
    <t>Accrual accounts (active)</t>
  </si>
  <si>
    <t>Liabilities (other than from insurance and reinsurance)</t>
  </si>
  <si>
    <t>Short - term employee benefits</t>
  </si>
  <si>
    <t xml:space="preserve">   of which: paid-up subscribed capital</t>
  </si>
  <si>
    <t>Own shares</t>
  </si>
  <si>
    <t>Valuation differences, of which:</t>
  </si>
  <si>
    <t>Profit or loss for the current period</t>
  </si>
  <si>
    <t>Profit or loss from previous periods</t>
  </si>
  <si>
    <t>Software</t>
  </si>
  <si>
    <t>Loans received</t>
  </si>
  <si>
    <t>Other (insurance service result)</t>
  </si>
  <si>
    <t>Ostatné (v rámci výsledku za poistné služby)</t>
  </si>
  <si>
    <t>Other (finance result)</t>
  </si>
  <si>
    <t>Ostatné (v rámci finančného výsledku)</t>
  </si>
  <si>
    <t>P.K.1.</t>
  </si>
  <si>
    <t>P.P.1.</t>
  </si>
  <si>
    <t>P.P.2.</t>
  </si>
  <si>
    <t>P.P.3.</t>
  </si>
  <si>
    <t>P.R.</t>
  </si>
  <si>
    <t>Ostatné pasíva, inde neuvedené</t>
  </si>
  <si>
    <t>Ostatné aktíva, inde neuvedené</t>
  </si>
  <si>
    <t>VÚ - P 1-04</t>
  </si>
  <si>
    <t>IČO</t>
  </si>
  <si>
    <t>a</t>
  </si>
  <si>
    <t>Odložená daň z príjmov</t>
  </si>
  <si>
    <t>Odvod časti poistného pri PZP</t>
  </si>
  <si>
    <t>Daň z poistenia</t>
  </si>
  <si>
    <t>Daň z motorových vozidiel</t>
  </si>
  <si>
    <t>Názov položky</t>
  </si>
  <si>
    <t>Bežné účtovné obdobie</t>
  </si>
  <si>
    <t>Bezprostredne predchádzajúce účtovné obdobie</t>
  </si>
  <si>
    <t>Priemerný prepočítaný stav zamestnancov</t>
  </si>
  <si>
    <t>Príloha č. 1  k opatreniu č. MF/25918/2011-74</t>
  </si>
  <si>
    <t>VZOR</t>
  </si>
  <si>
    <t xml:space="preserve">VÚ - P   1-04 </t>
  </si>
  <si>
    <t>VÝKAZ VYBRANÝCH ÚDAJOV</t>
  </si>
  <si>
    <t>z individuálnej účtovnej závierky podľa § 17a zákona</t>
  </si>
  <si>
    <r>
      <t xml:space="preserve">zostavenej </t>
    </r>
    <r>
      <rPr>
        <b/>
        <sz val="11"/>
        <rFont val="Arial Narrow"/>
        <family val="2"/>
        <charset val="-18"/>
      </rPr>
      <t xml:space="preserve"> k ................................  20........</t>
    </r>
  </si>
  <si>
    <t>v</t>
  </si>
  <si>
    <t>-</t>
  </si>
  <si>
    <t>celých eurách</t>
  </si>
  <si>
    <t>tisícoch eur</t>
  </si>
  <si>
    <t>miliónoch eur*)</t>
  </si>
  <si>
    <t>mesiac</t>
  </si>
  <si>
    <t>rok</t>
  </si>
  <si>
    <t>Za účtovné obdobie od</t>
  </si>
  <si>
    <t>do</t>
  </si>
  <si>
    <t>Za bezprostredne predchádzajúce účtovné obdobie       od</t>
  </si>
  <si>
    <t>Dátum vzniku účtovnej jednotky</t>
  </si>
  <si>
    <t>Účtovná závierka:*)</t>
  </si>
  <si>
    <t xml:space="preserve">- </t>
  </si>
  <si>
    <t>riadna</t>
  </si>
  <si>
    <t>mimoriadna</t>
  </si>
  <si>
    <t>priebežná</t>
  </si>
  <si>
    <t>DIČ</t>
  </si>
  <si>
    <t>Kód SK NACE</t>
  </si>
  <si>
    <t>.</t>
  </si>
  <si>
    <t>LEI</t>
  </si>
  <si>
    <t>Sídlo účtovnej jednotky</t>
  </si>
  <si>
    <t>Ulica a číslo</t>
  </si>
  <si>
    <t>PSČ</t>
  </si>
  <si>
    <t>Názov obce</t>
  </si>
  <si>
    <t>Telefónne číslo</t>
  </si>
  <si>
    <t>E-mailová adresa</t>
  </si>
  <si>
    <t>Zostavený dňa:</t>
  </si>
  <si>
    <t>Podpisový záznam štatutárneho orgánu alebo člena štatutárneho orgánu účtovnej jednotky:</t>
  </si>
  <si>
    <t>*) Vyznačuje sa krížikom</t>
  </si>
  <si>
    <t>x</t>
  </si>
  <si>
    <t>Podiel zaisťovateľa na stratovom komponente a jeho zmeny</t>
  </si>
  <si>
    <t>Čistý výnos z ukončenia vykazovania finančných aktív oceňovaných amortizovanou hodnotou (AC)</t>
  </si>
  <si>
    <t>Časť I. Vybrané údaje z aktív a pasív</t>
  </si>
  <si>
    <t xml:space="preserve"> SK </t>
  </si>
  <si>
    <t>č.</t>
  </si>
  <si>
    <t>r.</t>
  </si>
  <si>
    <r>
      <t xml:space="preserve">Investments </t>
    </r>
    <r>
      <rPr>
        <b/>
        <sz val="14"/>
        <color rgb="FF7030A0"/>
        <rFont val="Times New Roman"/>
        <family val="1"/>
        <charset val="-18"/>
      </rPr>
      <t xml:space="preserve"> </t>
    </r>
  </si>
  <si>
    <t>PASÍVA SPOLU</t>
  </si>
  <si>
    <t>P.F.</t>
  </si>
  <si>
    <t>P.I.</t>
  </si>
  <si>
    <t xml:space="preserve">Subordinated liabilities </t>
  </si>
  <si>
    <t xml:space="preserve">Podriadené záväzky </t>
  </si>
  <si>
    <t>P.H.1.</t>
  </si>
  <si>
    <t>Current tax liability</t>
  </si>
  <si>
    <t>P.H.2.</t>
  </si>
  <si>
    <t xml:space="preserve">Deferred income tax liabilities </t>
  </si>
  <si>
    <t xml:space="preserve">Odložené daňové záväzky </t>
  </si>
  <si>
    <t>Accrual accounts (passive)</t>
  </si>
  <si>
    <t>Účty časového rozlíšenia (pasívne)</t>
  </si>
  <si>
    <t xml:space="preserve">Net investment result   </t>
  </si>
  <si>
    <t xml:space="preserve">Úrokový prírastok a efekt zmeny diskontnej sadzby </t>
  </si>
  <si>
    <t xml:space="preserve">Finančné riziká a dopad zmien finančných rizík vrátane kurzových rozdielov </t>
  </si>
  <si>
    <t>5.4.</t>
  </si>
  <si>
    <t>Accretion of interest &amp; the effect of changes in interest rates</t>
  </si>
  <si>
    <t xml:space="preserve">The Effect of financial risk and changes in financial risk includ. FX differences </t>
  </si>
  <si>
    <t>Changes in the fair value of underlying assets of contracts measured under VFA (VFA mirroring)</t>
  </si>
  <si>
    <t>Časť II. Vybrané údaje z nákladov a výnosov</t>
  </si>
  <si>
    <t xml:space="preserve"> a) vybrané údaje z aktív a pasív za bežné účtovné obdobie</t>
  </si>
  <si>
    <t xml:space="preserve"> a) vybrané údaje z nákladov a výnosov za bežné účtovné obdobie</t>
  </si>
  <si>
    <t>Zmena v riziku neplnenia zaisťovateľa</t>
  </si>
  <si>
    <t>ZÁVÄZKY SPOLU</t>
  </si>
  <si>
    <t>TOTAL EQUITY AND LIABILITIES</t>
  </si>
  <si>
    <t>Rezervy (iné ako z poistenia a zaistenia)</t>
  </si>
  <si>
    <t xml:space="preserve"> b) vybrané údaje z aktív a pasív za bezprostredne predchádzajúce účtovné obdobie</t>
  </si>
  <si>
    <t xml:space="preserve"> b) vybrané údaje z nákladov a výnosov za bezprostredne predchádzajúce účtovné obdobie</t>
  </si>
  <si>
    <t>b</t>
  </si>
  <si>
    <t>1</t>
  </si>
  <si>
    <t>2</t>
  </si>
  <si>
    <t>3</t>
  </si>
  <si>
    <t>4</t>
  </si>
  <si>
    <t>5</t>
  </si>
  <si>
    <t>6</t>
  </si>
  <si>
    <t>7</t>
  </si>
  <si>
    <t>Reserves  (other than from insurance and reinsurance)</t>
  </si>
  <si>
    <t>8</t>
  </si>
  <si>
    <t>9</t>
  </si>
  <si>
    <t>10</t>
  </si>
  <si>
    <t>Oceňovacie rozdiely z poistných zmlúv a zaistných zmlúv cez OCI</t>
  </si>
  <si>
    <t>Úprava postúpeného poistného o skutočnosť</t>
  </si>
  <si>
    <t xml:space="preserve">Interest revenue from financial assets not measured at FVTPL (AC, OCI) </t>
  </si>
  <si>
    <t>P.P.4.</t>
  </si>
  <si>
    <t>Očakávané kreditné straty</t>
  </si>
  <si>
    <t xml:space="preserve">   Expected credit loss (ECL)</t>
  </si>
  <si>
    <t>Výsledok hospodárenia minulých rokov</t>
  </si>
  <si>
    <t>Výsledok hospodárenia bežného obdobia</t>
  </si>
  <si>
    <t xml:space="preserve">Výsledok hospodárenia pred zdanením </t>
  </si>
  <si>
    <t>Výsledok hospodárenia po zdanení</t>
  </si>
  <si>
    <t xml:space="preserve">Finančné nástroje oceňované reálnou hodnotou cez výsledok hospodárenia (FVTPL) </t>
  </si>
  <si>
    <t xml:space="preserve">Čistý výnos z finančných aktív oceňovaných cez výsledok hospodárenia (FVTPL) </t>
  </si>
  <si>
    <t xml:space="preserve">Hodnota poistných zmlúv ako aktívum </t>
  </si>
  <si>
    <t>Hodnota poistných zmlúv na zostávajúce krytie</t>
  </si>
  <si>
    <t xml:space="preserve">Hodnota poistných zmlúv ako záväzok </t>
  </si>
  <si>
    <t xml:space="preserve">P.B.1.4. </t>
  </si>
  <si>
    <t>Hmotný majetok</t>
  </si>
  <si>
    <t xml:space="preserve">Hodnota poistných zmlúv na zostávajúce krytie </t>
  </si>
  <si>
    <t>2.1.2.</t>
  </si>
  <si>
    <t>2.1.3.</t>
  </si>
  <si>
    <t>2.1.1.</t>
  </si>
  <si>
    <t xml:space="preserve">Vzniknuté poistné plnenia </t>
  </si>
  <si>
    <t xml:space="preserve">Incurred claims </t>
  </si>
  <si>
    <t>Hodnota</t>
  </si>
  <si>
    <t>Časť III. Vybrané údaje o zamestnancoch</t>
  </si>
  <si>
    <t xml:space="preserve">Evidenčný počet zamestnancov  </t>
  </si>
  <si>
    <t>Hodnota poistných zmlúv na vzniknuté poistné udalosti</t>
  </si>
  <si>
    <t xml:space="preserve">Súčasná hodnota budúcich peňažných tokov </t>
  </si>
  <si>
    <t>Reinsurance expenses contracts measured under the PAA</t>
  </si>
  <si>
    <t>Zmena hodnoty poistných zmlúv na vzniknuté poistné udalosti</t>
  </si>
  <si>
    <r>
      <t xml:space="preserve">Claims recovered and other incurred </t>
    </r>
    <r>
      <rPr>
        <sz val="14"/>
        <rFont val="Times New Roman"/>
        <family val="1"/>
        <charset val="-18"/>
      </rPr>
      <t xml:space="preserve">attributable expenses </t>
    </r>
  </si>
  <si>
    <t>A.C.1.</t>
  </si>
  <si>
    <t>A.C.1.2.</t>
  </si>
  <si>
    <t>A.C.1.3.</t>
  </si>
  <si>
    <t xml:space="preserve">RA  </t>
  </si>
  <si>
    <t xml:space="preserve">Riziková prirážka na nefinančné riziká </t>
  </si>
  <si>
    <t>A.G.1.</t>
  </si>
  <si>
    <t>A.G.2.</t>
  </si>
  <si>
    <t>A.G.3.</t>
  </si>
  <si>
    <t>Riziková prirážka na nefinančné riziká</t>
  </si>
  <si>
    <t>Adjustment of investment component</t>
  </si>
  <si>
    <t xml:space="preserve">Podiel zaisťovateľa na nákladoch na poistné plnenia a ostatných priraditeľných nákladoch </t>
  </si>
  <si>
    <t>Podiel zaisťovateľa na zmene hodnoty poistných zmlúv na vzniknuté poistné udalosti</t>
  </si>
  <si>
    <t>č. r.</t>
  </si>
  <si>
    <t>Hodnota poistných zmlúv ocenené podľa PAA modelu</t>
  </si>
  <si>
    <t>A.C.1.1.</t>
  </si>
  <si>
    <t>A.C.1.4.</t>
  </si>
  <si>
    <t>A.C.2.</t>
  </si>
  <si>
    <t>A.C.2.1.</t>
  </si>
  <si>
    <t>A.C.2.2.</t>
  </si>
  <si>
    <t>A.C.3.</t>
  </si>
  <si>
    <t xml:space="preserve">Splatná daň z príjmov - pohľadávka </t>
  </si>
  <si>
    <t>Záväzky zo vzniknutých poistných udalostí</t>
  </si>
  <si>
    <t xml:space="preserve">Splatná daň z príjmov - záväzok </t>
  </si>
  <si>
    <t>P.B.1.2.</t>
  </si>
  <si>
    <t>z toho: VFA</t>
  </si>
  <si>
    <t xml:space="preserve">Zmena v rizikovej prirážke na nefinančné riziká </t>
  </si>
  <si>
    <t>Náklady na zaistenie pre zaistné zmluvy oceňované PAA modelom</t>
  </si>
  <si>
    <t>Zmena záväzku pre poistné zmluvy ocenené VFA modelom v dôsledku zmeny v reálnej hodnote podkladových aktív</t>
  </si>
  <si>
    <t>Časť IV. Údaje k vybraným daniam, poplatkom a odvodom</t>
  </si>
  <si>
    <t>Dane, poplatky a odvody</t>
  </si>
  <si>
    <t>Osobitný odvod z podnikania v regulovaných odvetviach</t>
  </si>
  <si>
    <t>Miestne dane a miestne poplatky za komunálne odpady a drobné stavebné odpady</t>
  </si>
  <si>
    <t>Insurance service result  (1) + (2) + (3) + (4)</t>
  </si>
  <si>
    <t>Finančné výnosy alebo finančné náklady z poistných zmlúv</t>
  </si>
  <si>
    <t>Finančné výnosy alebo finančné náklady zo zaistných zmlúv</t>
  </si>
  <si>
    <t xml:space="preserve">Čistý úrokový výnos z finančných aktív oceňovaných inak ako cez výsledok hospodárenia (AC, OCI) </t>
  </si>
  <si>
    <t>Názov účtovnej jednotky</t>
  </si>
  <si>
    <t>MF SR 2025</t>
  </si>
  <si>
    <t xml:space="preserve">Obstarávacie náklady </t>
  </si>
  <si>
    <t>Úprava  o investičný komponent   (+)</t>
  </si>
  <si>
    <t>Priraditeľné náklady na poistné služby</t>
  </si>
  <si>
    <t xml:space="preserve">Úprava  o investičný komponent </t>
  </si>
  <si>
    <t>Príloha k opatreniu č. MF/005720/2025-74</t>
  </si>
  <si>
    <t>P.G.</t>
  </si>
  <si>
    <t>P.H.</t>
  </si>
  <si>
    <t>Tax receivables, of which:</t>
  </si>
  <si>
    <t xml:space="preserve">Daňové pohľadávky, z toho: </t>
  </si>
  <si>
    <t>Financial liabilities, of which:</t>
  </si>
  <si>
    <t xml:space="preserve">Finančné záväzky, z toho: </t>
  </si>
  <si>
    <t>Tax payables, of which:</t>
  </si>
  <si>
    <t>Daňové záväzky, z toho:</t>
  </si>
  <si>
    <t>Daňové pohľadávky, z toho:</t>
  </si>
  <si>
    <t>Attributable expenses</t>
  </si>
  <si>
    <t>Acquisition  costs</t>
  </si>
  <si>
    <t>Acquisition costs</t>
  </si>
  <si>
    <t>Splatná daň z príjmov, z toho:</t>
  </si>
  <si>
    <t>dorovnávacia daň</t>
  </si>
  <si>
    <t>Daň z finančných transakcií, z toho:</t>
  </si>
  <si>
    <t>za poistné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</si>
</sst>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 * #,##0.00_ ;_ * \-#,##0.00_ ;_ * &quot;-&quot;??_ ;_ @_ "/>
    <numFmt numFmtId="166" formatCode="#,##0.0"/>
    <numFmt numFmtId="167" formatCode="dd/mm/yyyy\ "/>
    <numFmt numFmtId="168" formatCode="&quot;+ &quot;#,##0.00\ ;&quot;- &quot;#,##0.00\ ;0.00\ "/>
    <numFmt numFmtId="169" formatCode="#,##0\ ;&quot;- &quot;#,##0\ ;0\ "/>
    <numFmt numFmtId="170" formatCode="&quot;+ &quot;#,##0\ ;&quot;- &quot;#,##0\ ;0\ "/>
    <numFmt numFmtId="171" formatCode="_-[$€-2]\ * #,##0.00_-;_-[$€-2]\ * #,##0.00\-;_-[$€-2]\ * \-??_-"/>
    <numFmt numFmtId="172" formatCode="_-[$€-2]\ * #,##0.00_-;_-[$€-2]\ * #,##0.00\-;_-[$€-2]\ * &quot;-&quot;??_-"/>
    <numFmt numFmtId="173" formatCode="_(* #,##0_);_(* \(#,##0\);_(* &quot;-&quot;_);_(@_)"/>
    <numFmt numFmtId="174" formatCode="#,##0.00\ ;&quot;- &quot;#,##0.00\ ;0.00\ "/>
    <numFmt numFmtId="175" formatCode="_(* #,##0.00_);_(* \(#,##0.00\);_(* &quot;-&quot;??_);_(@_)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00"/>
    <numFmt numFmtId="179" formatCode="#,##0.00%\ ;&quot;- &quot;#,##0.00%\ ;0.00%\ "/>
    <numFmt numFmtId="180" formatCode="&quot;+ &quot;#,##0.00%\ ;&quot;- &quot;#,##0.00%\ ;0.00%\ "/>
    <numFmt numFmtId="181" formatCode="#,##0%\ ;&quot;- &quot;#,##0%\ ;0%\ "/>
    <numFmt numFmtId="182" formatCode="&quot;+ &quot;#,##0%\ ;&quot;- &quot;#,##0%\ ;0%\ "/>
    <numFmt numFmtId="183" formatCode="0.0"/>
    <numFmt numFmtId="184" formatCode="0.0%"/>
    <numFmt numFmtId="185" formatCode="@\ "/>
    <numFmt numFmtId="186" formatCode="_-&quot;L.&quot;\ * #,##0_-;\-&quot;L.&quot;\ * #,##0_-;_-&quot;L.&quot;\ * &quot;-&quot;_-;_-@_-"/>
    <numFmt numFmtId="187" formatCode="_-&quot;L.&quot;\ * #,##0.00_-;\-&quot;L.&quot;\ * #,##0.00_-;_-&quot;L.&quot;\ * &quot;-&quot;??_-;_-@_-"/>
    <numFmt numFmtId="188" formatCode="_-* #,##0_-;\-* #,##0_-;_-* &quot;-&quot;??_-;_-@_-"/>
  </numFmts>
  <fonts count="141"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0" tint="-0.499969989061355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i/>
      <sz val="12"/>
      <color indexed="8"/>
      <name val="Arial"/>
      <family val="2"/>
    </font>
    <font>
      <b/>
      <sz val="19"/>
      <name val="Arial"/>
      <family val="2"/>
    </font>
    <font>
      <sz val="12"/>
      <color indexed="14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0"/>
      <color indexed="17"/>
      <name val="Arial"/>
      <family val="2"/>
    </font>
    <font>
      <b/>
      <sz val="10"/>
      <color indexed="9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0"/>
      <color indexed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1"/>
      <color indexed="53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9"/>
      <name val="Courier New"/>
      <family val="3"/>
    </font>
    <font>
      <sz val="10"/>
      <color indexed="18"/>
      <name val="Arial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i/>
      <sz val="10"/>
      <color indexed="19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0"/>
      <color indexed="28"/>
      <name val="Arial"/>
      <family val="2"/>
    </font>
    <font>
      <b/>
      <sz val="15"/>
      <color indexed="56"/>
      <name val="Arial"/>
      <family val="2"/>
    </font>
    <font>
      <b/>
      <sz val="15"/>
      <color indexed="62"/>
      <name val="Calibri"/>
      <family val="2"/>
    </font>
    <font>
      <b/>
      <sz val="13"/>
      <color indexed="56"/>
      <name val="Arial"/>
      <family val="2"/>
    </font>
    <font>
      <b/>
      <sz val="13"/>
      <color indexed="62"/>
      <name val="Calibri"/>
      <family val="2"/>
    </font>
    <font>
      <b/>
      <sz val="11"/>
      <color indexed="56"/>
      <name val="Arial"/>
      <family val="2"/>
    </font>
    <font>
      <b/>
      <sz val="11"/>
      <color indexed="62"/>
      <name val="Calibri"/>
      <family val="2"/>
    </font>
    <font>
      <sz val="10"/>
      <color indexed="62"/>
      <name val="Arial"/>
      <family val="2"/>
    </font>
    <font>
      <u val="single"/>
      <sz val="10"/>
      <color indexed="12"/>
      <name val="Arial"/>
      <family val="2"/>
    </font>
    <font>
      <sz val="10"/>
      <color indexed="52"/>
      <name val="Arial"/>
      <family val="2"/>
    </font>
    <font>
      <sz val="11"/>
      <color indexed="53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8"/>
      <name val="Courier New"/>
      <family val="3"/>
    </font>
    <font>
      <sz val="12"/>
      <name val="SWISS"/>
      <family val="2"/>
    </font>
    <font>
      <i/>
      <sz val="10"/>
      <name val="Helv"/>
      <family val="2"/>
    </font>
    <font>
      <b/>
      <sz val="18"/>
      <color indexed="56"/>
      <name val="Cambria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8"/>
      <name val="Arial Narrow"/>
      <family val="2"/>
    </font>
    <font>
      <i/>
      <sz val="9"/>
      <name val="Arial"/>
      <family val="2"/>
    </font>
    <font>
      <i/>
      <sz val="10"/>
      <color indexed="10"/>
      <name val="Arial"/>
      <family val="2"/>
    </font>
    <font>
      <sz val="9"/>
      <name val="Times New Roman"/>
      <family val="1"/>
    </font>
    <font>
      <u val="single"/>
      <sz val="8"/>
      <name val="Times New Roman"/>
      <family val="1"/>
    </font>
    <font>
      <b/>
      <i/>
      <sz val="10"/>
      <color indexed="8"/>
      <name val="Arial"/>
      <family val="2"/>
    </font>
    <font>
      <b/>
      <sz val="10"/>
      <color indexed="39"/>
      <name val="Arial"/>
      <family val="2"/>
    </font>
    <font>
      <i/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color indexed="24"/>
      <name val="Arial"/>
      <family val="2"/>
    </font>
    <font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10"/>
      <color indexed="9"/>
      <name val="Arial Black"/>
      <family val="2"/>
    </font>
    <font>
      <sz val="11"/>
      <color theme="1"/>
      <name val="Calibri"/>
      <family val="2"/>
      <scheme val="minor"/>
    </font>
    <font>
      <sz val="9"/>
      <name val="NewsGoth Lt BT"/>
      <family val="2"/>
    </font>
    <font>
      <sz val="9"/>
      <name val="NewsGoth Dm BT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9"/>
      <name val="NewsGoth BT"/>
      <family val="2"/>
    </font>
    <font>
      <sz val="7.5"/>
      <name val="NewsGoth Lt BT"/>
      <family val="2"/>
    </font>
    <font>
      <b/>
      <sz val="15"/>
      <color indexed="24"/>
      <name val="Arial"/>
      <family val="2"/>
    </font>
    <font>
      <b/>
      <sz val="13"/>
      <color indexed="24"/>
      <name val="Arial"/>
      <family val="2"/>
    </font>
    <font>
      <b/>
      <sz val="11"/>
      <color indexed="24"/>
      <name val="Arial"/>
      <family val="2"/>
    </font>
    <font>
      <b/>
      <sz val="18"/>
      <color indexed="24"/>
      <name val="Cambria"/>
      <family val="2"/>
    </font>
    <font>
      <sz val="8"/>
      <name val="MS Sans Serif"/>
      <family val="2"/>
    </font>
    <font>
      <sz val="10"/>
      <color indexed="16"/>
      <name val="Arial"/>
      <family val="2"/>
    </font>
    <font>
      <b/>
      <sz val="10"/>
      <color indexed="17"/>
      <name val="Arial"/>
      <family val="2"/>
    </font>
    <font>
      <sz val="11"/>
      <color rgb="FF000000"/>
      <name val="Calibri"/>
      <family val="2"/>
      <charset val="-18"/>
    </font>
    <font>
      <sz val="10"/>
      <color theme="8" tint="-0.24997000396251678"/>
      <name val="Arial"/>
      <family val="2"/>
    </font>
    <font>
      <u val="single"/>
      <sz val="10"/>
      <color theme="10"/>
      <name val="Arial"/>
      <family val="2"/>
    </font>
    <font>
      <sz val="11"/>
      <color theme="1"/>
      <name val="Times New Roman"/>
      <family val="1"/>
      <charset val="-18"/>
    </font>
    <font>
      <sz val="9"/>
      <name val="Arial CE"/>
      <family val="2"/>
      <charset val="-18"/>
    </font>
    <font>
      <sz val="10"/>
      <name val="Times New Roman"/>
      <family val="1"/>
      <charset val="-18"/>
    </font>
    <font>
      <b/>
      <sz val="12"/>
      <name val="Times New Roman"/>
      <family val="1"/>
      <charset val="-18"/>
    </font>
    <font>
      <b/>
      <sz val="11"/>
      <name val="Arial Narrow"/>
      <family val="2"/>
      <charset val="-18"/>
    </font>
    <font>
      <sz val="11"/>
      <name val="Arial Narrow"/>
      <family val="2"/>
      <charset val="-18"/>
    </font>
    <font>
      <b/>
      <sz val="9"/>
      <name val="Times New Roman"/>
      <family val="1"/>
      <charset val="-18"/>
    </font>
    <font>
      <b/>
      <sz val="14"/>
      <name val="Arial Narrow"/>
      <family val="2"/>
      <charset val="-18"/>
    </font>
    <font>
      <b/>
      <sz val="12"/>
      <name val="Arial Narrow"/>
      <family val="2"/>
      <charset val="-18"/>
    </font>
    <font>
      <sz val="9"/>
      <name val="Arial Narrow"/>
      <family val="2"/>
      <charset val="-18"/>
    </font>
    <font>
      <b/>
      <sz val="9"/>
      <name val="Arial Narrow"/>
      <family val="2"/>
      <charset val="-18"/>
    </font>
    <font>
      <sz val="12"/>
      <color theme="1"/>
      <name val="Times New Roman"/>
      <family val="1"/>
      <charset val="-18"/>
    </font>
    <font>
      <sz val="14"/>
      <color theme="1"/>
      <name val="Times New Roman"/>
      <family val="1"/>
      <charset val="-18"/>
    </font>
    <font>
      <b/>
      <sz val="14"/>
      <color theme="1"/>
      <name val="Times New Roman"/>
      <family val="1"/>
      <charset val="-18"/>
    </font>
    <font>
      <b/>
      <sz val="14"/>
      <color theme="3"/>
      <name val="Times New Roman"/>
      <family val="1"/>
      <charset val="-18"/>
    </font>
    <font>
      <sz val="14"/>
      <name val="Times New Roman"/>
      <family val="1"/>
      <charset val="-18"/>
    </font>
    <font>
      <b/>
      <sz val="14"/>
      <name val="Times New Roman"/>
      <family val="1"/>
      <charset val="-18"/>
    </font>
    <font>
      <b/>
      <sz val="14"/>
      <color rgb="FF000000"/>
      <name val="Times New Roman"/>
      <family val="1"/>
      <charset val="-18"/>
    </font>
    <font>
      <b/>
      <sz val="14"/>
      <color rgb="FF7030A0"/>
      <name val="Times New Roman"/>
      <family val="1"/>
      <charset val="-18"/>
    </font>
    <font>
      <sz val="11"/>
      <name val="Times New Roman"/>
      <family val="1"/>
      <charset val="-18"/>
    </font>
    <font>
      <sz val="11"/>
      <color rgb="FF000000"/>
      <name val="Times New Roman"/>
      <family val="1"/>
      <charset val="-18"/>
    </font>
    <font>
      <sz val="9"/>
      <name val="Segoe UI"/>
      <family val="2"/>
      <charset val="1"/>
    </font>
    <font>
      <b/>
      <sz val="9"/>
      <name val="Segoe UI"/>
      <family val="2"/>
      <charset val="1"/>
    </font>
  </fonts>
  <fills count="97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mediumGray">
        <fgColor indexed="22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2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0" tint="-0.1499900072813034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786"/>
      </bottom>
    </border>
    <border>
      <left/>
      <right/>
      <top/>
      <bottom style="medium">
        <color theme="4" tint="0.39998000860214233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/>
      <bottom style="double">
        <color rgb="FFFF8001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/>
      <right/>
      <top style="thin">
        <color indexed="48"/>
      </top>
      <bottom/>
    </border>
    <border>
      <left/>
      <right/>
      <top/>
      <bottom style="thin">
        <color indexed="48"/>
      </bottom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</border>
    <border>
      <left/>
      <right/>
      <top/>
      <bottom style="thick">
        <color indexed="62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30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double">
        <color indexed="52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auto="1"/>
      </left>
      <right style="thin">
        <color auto="1"/>
      </right>
      <top/>
      <bottom/>
    </border>
    <border>
      <left/>
      <right/>
      <top style="thin">
        <color indexed="18"/>
      </top>
      <bottom style="double">
        <color indexed="18"/>
      </bottom>
    </border>
    <border>
      <left/>
      <right/>
      <top/>
      <bottom style="thick">
        <color indexed="49"/>
      </bottom>
    </border>
    <border>
      <left/>
      <right/>
      <top/>
      <bottom style="thick">
        <color indexed="55"/>
      </bottom>
    </border>
    <border>
      <left/>
      <right/>
      <top/>
      <bottom style="medium">
        <color indexed="55"/>
      </bottom>
    </border>
    <border>
      <left/>
      <right/>
      <top/>
      <bottom style="double">
        <color indexed="53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</border>
    <border>
      <left/>
      <right/>
      <top/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</border>
    <border>
      <left style="thin">
        <color indexed="54"/>
      </left>
      <right/>
      <top style="thin">
        <color indexed="54"/>
      </top>
      <bottom/>
    </border>
    <border>
      <left/>
      <right/>
      <top style="thin">
        <color indexed="48"/>
      </top>
      <bottom style="thin">
        <color indexed="48"/>
      </bottom>
    </border>
    <border>
      <left style="thin">
        <color indexed="51"/>
      </left>
      <right style="thin">
        <color indexed="51"/>
      </right>
      <top/>
      <bottom/>
    </border>
    <border>
      <left/>
      <right/>
      <top style="thin">
        <color indexed="62"/>
      </top>
      <bottom style="double">
        <color indexed="62"/>
      </bottom>
    </border>
    <border>
      <left/>
      <right/>
      <top style="hair">
        <color indexed="22"/>
      </top>
      <bottom/>
    </border>
    <border>
      <left/>
      <right/>
      <top style="thin">
        <color auto="1"/>
      </top>
      <bottom style="thin">
        <color auto="1"/>
      </bottom>
    </border>
    <border>
      <left style="hair">
        <color auto="1"/>
      </left>
      <right/>
      <top style="hair">
        <color auto="1"/>
      </top>
      <bottom/>
    </border>
    <border>
      <left/>
      <right/>
      <top style="hair">
        <color auto="1"/>
      </top>
      <bottom/>
    </border>
    <border>
      <left/>
      <right style="hair">
        <color auto="1"/>
      </right>
      <top style="hair">
        <color auto="1"/>
      </top>
      <bottom/>
    </border>
    <border>
      <left/>
      <right/>
      <top style="thin">
        <color auto="1"/>
      </top>
      <bottom/>
    </border>
    <border>
      <left/>
      <right/>
      <top/>
      <bottom style="thin">
        <color auto="1"/>
      </bottom>
    </border>
    <border>
      <left/>
      <right/>
      <top/>
      <bottom style="medium">
        <color indexed="49"/>
      </bottom>
    </border>
    <border>
      <left/>
      <right/>
      <top/>
      <bottom style="thick">
        <color indexed="18"/>
      </bottom>
    </border>
    <border>
      <left/>
      <right/>
      <top/>
      <bottom style="thick">
        <color indexed="27"/>
      </bottom>
    </border>
    <border>
      <left/>
      <right/>
      <top/>
      <bottom style="medium">
        <color indexed="26"/>
      </bottom>
    </border>
    <border>
      <left/>
      <right/>
      <top/>
      <bottom style="double">
        <color indexed="10"/>
      </bottom>
    </border>
    <border>
      <left style="double">
        <color indexed="9"/>
      </left>
      <right style="double">
        <color indexed="9"/>
      </right>
      <top style="double">
        <color indexed="9"/>
      </top>
      <bottom style="double">
        <color indexed="9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</border>
    <border>
      <left/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/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</border>
    <border>
      <left style="thin">
        <color theme="1"/>
      </left>
      <right/>
      <top style="thin">
        <color theme="1"/>
      </top>
      <bottom style="thin">
        <color theme="1"/>
      </bottom>
    </border>
    <border>
      <left style="thin">
        <color theme="1"/>
      </left>
      <right/>
      <top/>
      <bottom style="thin">
        <color theme="1"/>
      </bottom>
    </border>
    <border>
      <left style="thin">
        <color auto="1"/>
      </left>
      <right style="thin">
        <color theme="1"/>
      </right>
      <top/>
      <bottom style="thin">
        <color theme="1"/>
      </bottom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</border>
    <border>
      <left/>
      <right style="thin">
        <color auto="1"/>
      </right>
      <top/>
      <bottom/>
    </border>
    <border>
      <left/>
      <right style="thin">
        <color theme="1"/>
      </right>
      <top style="thin">
        <color auto="1"/>
      </top>
      <bottom/>
    </border>
    <border>
      <left/>
      <right style="thin">
        <color theme="1"/>
      </right>
      <top/>
      <bottom/>
    </border>
    <border>
      <left/>
      <right style="thin">
        <color theme="1"/>
      </right>
      <top/>
      <bottom style="thin">
        <color auto="1"/>
      </bottom>
    </border>
    <border>
      <left style="thin">
        <color theme="1"/>
      </left>
      <right style="thin">
        <color theme="1"/>
      </right>
      <top style="thin">
        <color auto="1"/>
      </top>
      <bottom/>
    </border>
    <border>
      <left style="thin">
        <color theme="1"/>
      </left>
      <right style="thin">
        <color theme="1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2034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0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8" fillId="0" borderId="10">
      <alignment/>
      <protection/>
    </xf>
    <xf numFmtId="0" fontId="18" fillId="0" borderId="10">
      <alignment/>
      <protection/>
    </xf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14" fontId="18" fillId="0" borderId="0" applyFill="0" applyBorder="0">
      <alignment horizontal="center" vertical="top" wrapText="1"/>
      <protection locked="0"/>
    </xf>
    <xf numFmtId="14" fontId="19" fillId="0" borderId="0" applyFill="0" applyBorder="0">
      <alignment horizontal="center" vertical="top" wrapText="1"/>
      <protection locked="0"/>
    </xf>
    <xf numFmtId="14" fontId="21" fillId="0" borderId="0" applyFill="0" applyBorder="0">
      <alignment horizontal="center" vertical="top" wrapText="1"/>
      <protection locked="0"/>
    </xf>
    <xf numFmtId="14" fontId="22" fillId="0" borderId="0" applyFill="0" applyBorder="0">
      <alignment horizontal="center" vertical="top" wrapText="1"/>
      <protection locked="0"/>
    </xf>
    <xf numFmtId="14" fontId="23" fillId="0" borderId="0" applyFill="0" applyBorder="0">
      <alignment horizontal="center" vertical="top" wrapText="1"/>
      <protection locked="0"/>
    </xf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>
      <alignment/>
      <protection/>
    </xf>
    <xf numFmtId="0" fontId="24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9" fontId="2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10" applyNumberFormat="0" applyProtection="0">
      <alignment vertical="center"/>
    </xf>
    <xf numFmtId="0" fontId="26" fillId="15" borderId="10" applyNumberFormat="0" applyProtection="0">
      <alignment vertical="center"/>
    </xf>
    <xf numFmtId="0" fontId="27" fillId="0" borderId="10" applyNumberFormat="0" applyProtection="0">
      <alignment horizontal="left" vertical="center" wrapText="1" indent="1"/>
    </xf>
    <xf numFmtId="0" fontId="20" fillId="0" borderId="0">
      <alignment/>
      <protection/>
    </xf>
    <xf numFmtId="0" fontId="28" fillId="0" borderId="0" applyNumberFormat="0" applyProtection="0">
      <alignment horizontal="left" vertical="center" wrapText="1" indent="1"/>
    </xf>
    <xf numFmtId="0" fontId="25" fillId="16" borderId="10" applyNumberFormat="0" applyProtection="0">
      <alignment horizontal="right" vertical="center"/>
    </xf>
    <xf numFmtId="0" fontId="25" fillId="17" borderId="10" applyNumberFormat="0" applyProtection="0">
      <alignment horizontal="right" vertical="center"/>
    </xf>
    <xf numFmtId="0" fontId="25" fillId="18" borderId="10" applyNumberFormat="0" applyProtection="0">
      <alignment horizontal="right" vertical="center"/>
    </xf>
    <xf numFmtId="0" fontId="25" fillId="19" borderId="10" applyNumberFormat="0" applyProtection="0">
      <alignment horizontal="right" vertical="center"/>
    </xf>
    <xf numFmtId="0" fontId="25" fillId="20" borderId="10" applyNumberFormat="0" applyProtection="0">
      <alignment horizontal="right" vertical="center"/>
    </xf>
    <xf numFmtId="0" fontId="25" fillId="21" borderId="10" applyNumberFormat="0" applyProtection="0">
      <alignment horizontal="right" vertical="center"/>
    </xf>
    <xf numFmtId="0" fontId="25" fillId="22" borderId="10" applyNumberFormat="0" applyProtection="0">
      <alignment horizontal="right" vertical="center"/>
    </xf>
    <xf numFmtId="0" fontId="25" fillId="23" borderId="10" applyNumberFormat="0" applyProtection="0">
      <alignment horizontal="right" vertical="center"/>
    </xf>
    <xf numFmtId="0" fontId="25" fillId="24" borderId="10" applyNumberFormat="0" applyProtection="0">
      <alignment horizontal="right" vertical="center"/>
    </xf>
    <xf numFmtId="0" fontId="27" fillId="0" borderId="0" applyNumberFormat="0" applyProtection="0">
      <alignment horizontal="left" vertical="center" indent="1"/>
    </xf>
    <xf numFmtId="0" fontId="27" fillId="0" borderId="0" applyNumberFormat="0" applyProtection="0">
      <alignment horizontal="left" vertical="center" indent="1"/>
    </xf>
    <xf numFmtId="0" fontId="27" fillId="25" borderId="0" applyNumberFormat="0" applyProtection="0">
      <alignment horizontal="left" vertical="center" indent="1"/>
    </xf>
    <xf numFmtId="0" fontId="29" fillId="0" borderId="10" applyNumberFormat="0" applyProtection="0">
      <alignment horizontal="right" vertical="center"/>
    </xf>
    <xf numFmtId="0" fontId="30" fillId="0" borderId="0" applyNumberFormat="0" applyProtection="0">
      <alignment horizontal="left" vertical="center" wrapText="1" indent="1"/>
    </xf>
    <xf numFmtId="0" fontId="30" fillId="0" borderId="0" applyNumberFormat="0" applyProtection="0">
      <alignment horizontal="left" vertical="center" indent="1"/>
    </xf>
    <xf numFmtId="0" fontId="18" fillId="0" borderId="10">
      <alignment/>
      <protection/>
    </xf>
    <xf numFmtId="0" fontId="18" fillId="0" borderId="10">
      <alignment/>
      <protection/>
    </xf>
    <xf numFmtId="0" fontId="18" fillId="0" borderId="10">
      <alignment/>
      <protection/>
    </xf>
    <xf numFmtId="0" fontId="18" fillId="0" borderId="10">
      <alignment/>
      <protection/>
    </xf>
    <xf numFmtId="0" fontId="18" fillId="0" borderId="10">
      <alignment/>
      <protection/>
    </xf>
    <xf numFmtId="0" fontId="18" fillId="0" borderId="10">
      <alignment/>
      <protection/>
    </xf>
    <xf numFmtId="0" fontId="20" fillId="0" borderId="0">
      <alignment/>
      <protection/>
    </xf>
    <xf numFmtId="0" fontId="25" fillId="26" borderId="10" applyNumberFormat="0" applyProtection="0">
      <alignment vertical="center"/>
    </xf>
    <xf numFmtId="0" fontId="31" fillId="26" borderId="10" applyNumberFormat="0" applyProtection="0">
      <alignment vertical="center"/>
    </xf>
    <xf numFmtId="0" fontId="27" fillId="0" borderId="10" applyNumberFormat="0" applyProtection="0">
      <alignment horizontal="left" vertical="center" indent="1"/>
    </xf>
    <xf numFmtId="0" fontId="20" fillId="0" borderId="0">
      <alignment/>
      <protection/>
    </xf>
    <xf numFmtId="0" fontId="29" fillId="0" borderId="10" applyNumberFormat="0" applyProtection="0">
      <alignment horizontal="right" vertical="center"/>
    </xf>
    <xf numFmtId="0" fontId="28" fillId="0" borderId="10" applyNumberFormat="0" applyProtection="0">
      <alignment horizontal="right" vertical="center"/>
    </xf>
    <xf numFmtId="0" fontId="28" fillId="0" borderId="10" applyNumberFormat="0" applyProtection="0">
      <alignment horizontal="left" vertical="center" wrapText="1" indent="1"/>
    </xf>
    <xf numFmtId="0" fontId="20" fillId="0" borderId="0">
      <alignment/>
      <protection/>
    </xf>
    <xf numFmtId="0" fontId="32" fillId="0" borderId="0" applyNumberFormat="0" applyProtection="0">
      <alignment horizontal="left" vertical="center"/>
    </xf>
    <xf numFmtId="0" fontId="33" fillId="0" borderId="10" applyNumberFormat="0" applyProtection="0">
      <alignment horizontal="right" vertical="center"/>
    </xf>
    <xf numFmtId="0" fontId="20" fillId="0" borderId="0">
      <alignment wrapText="1"/>
      <protection locked="0"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49" fontId="20" fillId="0" borderId="0" applyFill="0" applyBorder="0">
      <alignment/>
      <protection locked="0"/>
    </xf>
    <xf numFmtId="49" fontId="20" fillId="0" borderId="0" applyFill="0" applyBorder="0">
      <alignment wrapText="1"/>
      <protection locked="0"/>
    </xf>
    <xf numFmtId="49" fontId="34" fillId="0" borderId="0" applyFill="0" applyBorder="0">
      <alignment/>
      <protection locked="0"/>
    </xf>
    <xf numFmtId="49" fontId="34" fillId="0" borderId="0" applyFill="0" applyBorder="0">
      <alignment wrapText="1"/>
      <protection locked="0"/>
    </xf>
    <xf numFmtId="49" fontId="35" fillId="0" borderId="0" applyFill="0" applyBorder="0">
      <alignment/>
      <protection locked="0"/>
    </xf>
    <xf numFmtId="49" fontId="35" fillId="0" borderId="0" applyFill="0" applyBorder="0">
      <alignment wrapText="1"/>
      <protection locked="0"/>
    </xf>
    <xf numFmtId="49" fontId="36" fillId="0" borderId="0" applyFill="0" applyBorder="0">
      <alignment/>
      <protection locked="0"/>
    </xf>
    <xf numFmtId="49" fontId="36" fillId="0" borderId="0" applyFill="0" applyBorder="0">
      <alignment wrapText="1"/>
      <protection locked="0"/>
    </xf>
    <xf numFmtId="49" fontId="37" fillId="0" borderId="0" applyFill="0" applyBorder="0">
      <alignment/>
      <protection locked="0"/>
    </xf>
    <xf numFmtId="49" fontId="37" fillId="0" borderId="0" applyFill="0" applyBorder="0">
      <alignment wrapText="1"/>
      <protection locked="0"/>
    </xf>
    <xf numFmtId="49" fontId="18" fillId="0" borderId="0" applyFill="0" applyBorder="0">
      <alignment horizontal="center" vertical="top" wrapText="1"/>
      <protection locked="0"/>
    </xf>
    <xf numFmtId="49" fontId="19" fillId="0" borderId="0" applyFill="0" applyBorder="0">
      <alignment horizontal="center" vertical="top" wrapText="1"/>
      <protection locked="0"/>
    </xf>
    <xf numFmtId="49" fontId="21" fillId="0" borderId="0" applyFill="0" applyBorder="0">
      <alignment horizontal="center" vertical="top" wrapText="1"/>
      <protection locked="0"/>
    </xf>
    <xf numFmtId="49" fontId="22" fillId="0" borderId="0" applyFill="0" applyBorder="0">
      <alignment horizontal="center" vertical="top" wrapText="1"/>
      <protection locked="0"/>
    </xf>
    <xf numFmtId="49" fontId="23" fillId="0" borderId="0" applyFill="0" applyBorder="0">
      <alignment horizontal="center" vertical="top" wrapText="1"/>
      <protection locked="0"/>
    </xf>
    <xf numFmtId="3" fontId="20" fillId="0" borderId="0" applyFill="0" applyBorder="0">
      <alignment/>
      <protection locked="0"/>
    </xf>
    <xf numFmtId="3" fontId="34" fillId="0" borderId="0" applyFill="0" applyBorder="0">
      <alignment/>
      <protection locked="0"/>
    </xf>
    <xf numFmtId="3" fontId="35" fillId="0" borderId="0" applyFill="0" applyBorder="0">
      <alignment/>
      <protection locked="0"/>
    </xf>
    <xf numFmtId="3" fontId="36" fillId="0" borderId="0" applyFill="0" applyBorder="0">
      <alignment/>
      <protection locked="0"/>
    </xf>
    <xf numFmtId="3" fontId="37" fillId="0" borderId="0" applyFill="0" applyBorder="0">
      <alignment/>
      <protection locked="0"/>
    </xf>
    <xf numFmtId="166" fontId="20" fillId="0" borderId="0" applyFill="0" applyBorder="0">
      <alignment/>
      <protection locked="0"/>
    </xf>
    <xf numFmtId="166" fontId="34" fillId="0" borderId="0" applyFill="0" applyBorder="0">
      <alignment/>
      <protection locked="0"/>
    </xf>
    <xf numFmtId="166" fontId="35" fillId="0" borderId="0" applyFill="0" applyBorder="0">
      <alignment/>
      <protection locked="0"/>
    </xf>
    <xf numFmtId="166" fontId="36" fillId="0" borderId="0" applyFill="0" applyBorder="0">
      <alignment/>
      <protection locked="0"/>
    </xf>
    <xf numFmtId="166" fontId="37" fillId="0" borderId="0" applyFill="0" applyBorder="0">
      <alignment/>
      <protection locked="0"/>
    </xf>
    <xf numFmtId="4" fontId="20" fillId="0" borderId="0" applyFill="0" applyBorder="0">
      <alignment/>
      <protection locked="0"/>
    </xf>
    <xf numFmtId="4" fontId="34" fillId="0" borderId="0" applyFill="0" applyBorder="0">
      <alignment/>
      <protection locked="0"/>
    </xf>
    <xf numFmtId="4" fontId="35" fillId="0" borderId="0" applyFill="0" applyBorder="0">
      <alignment/>
      <protection locked="0"/>
    </xf>
    <xf numFmtId="4" fontId="36" fillId="0" borderId="0" applyFill="0" applyBorder="0">
      <alignment/>
      <protection locked="0"/>
    </xf>
    <xf numFmtId="4" fontId="37" fillId="0" borderId="0" applyFill="0" applyBorder="0">
      <alignment/>
      <protection locked="0"/>
    </xf>
    <xf numFmtId="0" fontId="18" fillId="0" borderId="0" applyFont="0" applyFill="0">
      <alignment/>
      <protection/>
    </xf>
    <xf numFmtId="0" fontId="18" fillId="0" borderId="11" applyFont="0" applyFill="0">
      <alignment/>
      <protection/>
    </xf>
    <xf numFmtId="0" fontId="18" fillId="0" borderId="12" applyFont="0" applyFill="0">
      <alignment/>
      <protection/>
    </xf>
    <xf numFmtId="0" fontId="39" fillId="0" borderId="0">
      <alignment vertical="center"/>
      <protection/>
    </xf>
    <xf numFmtId="0" fontId="39" fillId="0" borderId="0">
      <alignment vertical="center"/>
      <protection/>
    </xf>
    <xf numFmtId="0" fontId="39" fillId="0" borderId="0">
      <alignment vertical="center"/>
      <protection/>
    </xf>
    <xf numFmtId="0" fontId="39" fillId="0" borderId="0">
      <alignment vertical="center"/>
      <protection/>
    </xf>
    <xf numFmtId="0" fontId="39" fillId="0" borderId="0">
      <alignment vertical="center"/>
      <protection/>
    </xf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30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1" fillId="34" borderId="0" applyNumberFormat="0" applyBorder="0" applyAlignment="0" applyProtection="0"/>
    <xf numFmtId="0" fontId="41" fillId="36" borderId="0" applyNumberFormat="0" applyBorder="0" applyAlignment="0" applyProtection="0"/>
    <xf numFmtId="0" fontId="41" fillId="18" borderId="0" applyNumberFormat="0" applyBorder="0" applyAlignment="0" applyProtection="0"/>
    <xf numFmtId="0" fontId="41" fillId="34" borderId="0" applyNumberFormat="0" applyBorder="0" applyAlignment="0" applyProtection="0"/>
    <xf numFmtId="0" fontId="41" fillId="37" borderId="0" applyNumberFormat="0" applyBorder="0" applyAlignment="0" applyProtection="0"/>
    <xf numFmtId="0" fontId="41" fillId="28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30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7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3" borderId="0" applyNumberFormat="0" applyBorder="0" applyAlignment="0" applyProtection="0"/>
    <xf numFmtId="0" fontId="40" fillId="35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18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38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39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8" borderId="0" applyNumberFormat="0" applyBorder="0" applyAlignment="0" applyProtection="0"/>
    <xf numFmtId="0" fontId="40" fillId="17" borderId="0" applyNumberFormat="0" applyBorder="0" applyAlignment="0" applyProtection="0"/>
    <xf numFmtId="0" fontId="40" fillId="19" borderId="0" applyNumberFormat="0" applyBorder="0" applyAlignment="0" applyProtection="0"/>
    <xf numFmtId="0" fontId="40" fillId="32" borderId="0" applyNumberFormat="0" applyBorder="0" applyAlignment="0" applyProtection="0"/>
    <xf numFmtId="0" fontId="40" fillId="34" borderId="0" applyNumberFormat="0" applyBorder="0" applyAlignment="0" applyProtection="0"/>
    <xf numFmtId="0" fontId="40" fillId="21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30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5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1" fillId="34" borderId="0" applyNumberFormat="0" applyBorder="0" applyAlignment="0" applyProtection="0"/>
    <xf numFmtId="0" fontId="41" fillId="36" borderId="0" applyNumberFormat="0" applyBorder="0" applyAlignment="0" applyProtection="0"/>
    <xf numFmtId="0" fontId="41" fillId="18" borderId="0" applyNumberFormat="0" applyBorder="0" applyAlignment="0" applyProtection="0"/>
    <xf numFmtId="0" fontId="41" fillId="34" borderId="0" applyNumberFormat="0" applyBorder="0" applyAlignment="0" applyProtection="0"/>
    <xf numFmtId="0" fontId="41" fillId="37" borderId="0" applyNumberFormat="0" applyBorder="0" applyAlignment="0" applyProtection="0"/>
    <xf numFmtId="0" fontId="41" fillId="28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5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40" borderId="0" applyNumberFormat="0" applyBorder="0" applyAlignment="0" applyProtection="0"/>
    <xf numFmtId="0" fontId="40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31" borderId="0" applyNumberFormat="0" applyBorder="0" applyAlignment="0" applyProtection="0"/>
    <xf numFmtId="0" fontId="40" fillId="40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7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4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21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41" borderId="0" applyNumberFormat="0" applyBorder="0" applyAlignment="0" applyProtection="0"/>
    <xf numFmtId="0" fontId="40" fillId="18" borderId="0" applyNumberFormat="0" applyBorder="0" applyAlignment="0" applyProtection="0"/>
    <xf numFmtId="0" fontId="40" fillId="44" borderId="0" applyNumberFormat="0" applyBorder="0" applyAlignment="0" applyProtection="0"/>
    <xf numFmtId="0" fontId="40" fillId="32" borderId="0" applyNumberFormat="0" applyBorder="0" applyAlignment="0" applyProtection="0"/>
    <xf numFmtId="0" fontId="40" fillId="41" borderId="0" applyNumberFormat="0" applyBorder="0" applyAlignment="0" applyProtection="0"/>
    <xf numFmtId="0" fontId="40" fillId="20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5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2" fillId="48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42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52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42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48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42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41" fillId="52" borderId="0" applyNumberFormat="0" applyBorder="0" applyAlignment="0" applyProtection="0"/>
    <xf numFmtId="0" fontId="42" fillId="46" borderId="0" applyNumberFormat="0" applyBorder="0" applyAlignment="0" applyProtection="0"/>
    <xf numFmtId="0" fontId="41" fillId="18" borderId="0" applyNumberFormat="0" applyBorder="0" applyAlignment="0" applyProtection="0"/>
    <xf numFmtId="0" fontId="42" fillId="18" borderId="0" applyNumberFormat="0" applyBorder="0" applyAlignment="0" applyProtection="0"/>
    <xf numFmtId="0" fontId="41" fillId="44" borderId="0" applyNumberFormat="0" applyBorder="0" applyAlignment="0" applyProtection="0"/>
    <xf numFmtId="0" fontId="42" fillId="23" borderId="0" applyNumberFormat="0" applyBorder="0" applyAlignment="0" applyProtection="0"/>
    <xf numFmtId="0" fontId="41" fillId="53" borderId="0" applyNumberFormat="0" applyBorder="0" applyAlignment="0" applyProtection="0"/>
    <xf numFmtId="0" fontId="42" fillId="47" borderId="0" applyNumberFormat="0" applyBorder="0" applyAlignment="0" applyProtection="0"/>
    <xf numFmtId="0" fontId="41" fillId="54" borderId="0" applyNumberFormat="0" applyBorder="0" applyAlignment="0" applyProtection="0"/>
    <xf numFmtId="0" fontId="42" fillId="54" borderId="0" applyNumberFormat="0" applyBorder="0" applyAlignment="0" applyProtection="0"/>
    <xf numFmtId="0" fontId="41" fillId="55" borderId="0" applyNumberFormat="0" applyBorder="0" applyAlignment="0" applyProtection="0"/>
    <xf numFmtId="0" fontId="42" fillId="21" borderId="0" applyNumberFormat="0" applyBorder="0" applyAlignment="0" applyProtection="0"/>
    <xf numFmtId="0" fontId="42" fillId="52" borderId="0" applyNumberFormat="0" applyBorder="0" applyAlignment="0" applyProtection="0"/>
    <xf numFmtId="0" fontId="42" fillId="18" borderId="0" applyNumberFormat="0" applyBorder="0" applyAlignment="0" applyProtection="0"/>
    <xf numFmtId="0" fontId="42" fillId="44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5" borderId="0" applyNumberFormat="0" applyBorder="0" applyAlignment="0" applyProtection="0"/>
    <xf numFmtId="0" fontId="42" fillId="48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42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52" borderId="0" applyNumberFormat="0" applyBorder="0" applyAlignment="0" applyProtection="0"/>
    <xf numFmtId="0" fontId="42" fillId="18" borderId="0" applyNumberFormat="0" applyBorder="0" applyAlignment="0" applyProtection="0"/>
    <xf numFmtId="0" fontId="42" fillId="44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7" borderId="0" applyNumberFormat="0" applyBorder="0" applyAlignment="0" applyProtection="0"/>
    <xf numFmtId="0" fontId="42" fillId="58" borderId="0" applyNumberFormat="0" applyBorder="0" applyAlignment="0" applyProtection="0"/>
    <xf numFmtId="0" fontId="43" fillId="9" borderId="0" applyNumberFormat="0" applyBorder="0" applyAlignment="0" applyProtection="0"/>
    <xf numFmtId="0" fontId="41" fillId="5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1" fillId="59" borderId="0" applyNumberFormat="0" applyBorder="0" applyAlignment="0" applyProtection="0"/>
    <xf numFmtId="0" fontId="43" fillId="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3" fillId="9" borderId="0" applyNumberFormat="0" applyBorder="0" applyAlignment="0" applyProtection="0"/>
    <xf numFmtId="0" fontId="41" fillId="59" borderId="0" applyNumberFormat="0" applyBorder="0" applyAlignment="0" applyProtection="0"/>
    <xf numFmtId="0" fontId="43" fillId="9" borderId="0" applyNumberFormat="0" applyBorder="0" applyAlignment="0" applyProtection="0"/>
    <xf numFmtId="0" fontId="41" fillId="59" borderId="0" applyNumberFormat="0" applyBorder="0" applyAlignment="0" applyProtection="0"/>
    <xf numFmtId="0" fontId="43" fillId="9" borderId="0" applyNumberFormat="0" applyBorder="0" applyAlignment="0" applyProtection="0"/>
    <xf numFmtId="0" fontId="41" fillId="59" borderId="0" applyNumberFormat="0" applyBorder="0" applyAlignment="0" applyProtection="0"/>
    <xf numFmtId="0" fontId="43" fillId="9" borderId="0" applyNumberFormat="0" applyBorder="0" applyAlignment="0" applyProtection="0"/>
    <xf numFmtId="0" fontId="41" fillId="59" borderId="0" applyNumberFormat="0" applyBorder="0" applyAlignment="0" applyProtection="0"/>
    <xf numFmtId="0" fontId="40" fillId="60" borderId="0" applyNumberFormat="0" applyBorder="0" applyAlignment="0" applyProtection="0"/>
    <xf numFmtId="0" fontId="40" fillId="61" borderId="0" applyNumberFormat="0" applyBorder="0" applyAlignment="0" applyProtection="0"/>
    <xf numFmtId="0" fontId="42" fillId="62" borderId="0" applyNumberFormat="0" applyBorder="0" applyAlignment="0" applyProtection="0"/>
    <xf numFmtId="0" fontId="43" fillId="10" borderId="0" applyNumberFormat="0" applyBorder="0" applyAlignment="0" applyProtection="0"/>
    <xf numFmtId="0" fontId="41" fillId="16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1" fillId="16" borderId="0" applyNumberFormat="0" applyBorder="0" applyAlignment="0" applyProtection="0"/>
    <xf numFmtId="0" fontId="43" fillId="10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3" fillId="10" borderId="0" applyNumberFormat="0" applyBorder="0" applyAlignment="0" applyProtection="0"/>
    <xf numFmtId="0" fontId="41" fillId="16" borderId="0" applyNumberFormat="0" applyBorder="0" applyAlignment="0" applyProtection="0"/>
    <xf numFmtId="0" fontId="43" fillId="10" borderId="0" applyNumberFormat="0" applyBorder="0" applyAlignment="0" applyProtection="0"/>
    <xf numFmtId="0" fontId="41" fillId="16" borderId="0" applyNumberFormat="0" applyBorder="0" applyAlignment="0" applyProtection="0"/>
    <xf numFmtId="0" fontId="43" fillId="10" borderId="0" applyNumberFormat="0" applyBorder="0" applyAlignment="0" applyProtection="0"/>
    <xf numFmtId="0" fontId="41" fillId="16" borderId="0" applyNumberFormat="0" applyBorder="0" applyAlignment="0" applyProtection="0"/>
    <xf numFmtId="0" fontId="43" fillId="10" borderId="0" applyNumberFormat="0" applyBorder="0" applyAlignment="0" applyProtection="0"/>
    <xf numFmtId="0" fontId="41" fillId="16" borderId="0" applyNumberFormat="0" applyBorder="0" applyAlignment="0" applyProtection="0"/>
    <xf numFmtId="0" fontId="40" fillId="63" borderId="0" applyNumberFormat="0" applyBorder="0" applyAlignment="0" applyProtection="0"/>
    <xf numFmtId="0" fontId="40" fillId="64" borderId="0" applyNumberFormat="0" applyBorder="0" applyAlignment="0" applyProtection="0"/>
    <xf numFmtId="0" fontId="42" fillId="65" borderId="0" applyNumberFormat="0" applyBorder="0" applyAlignment="0" applyProtection="0"/>
    <xf numFmtId="0" fontId="43" fillId="11" borderId="0" applyNumberFormat="0" applyBorder="0" applyAlignment="0" applyProtection="0"/>
    <xf numFmtId="0" fontId="41" fillId="23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1" fillId="23" borderId="0" applyNumberFormat="0" applyBorder="0" applyAlignment="0" applyProtection="0"/>
    <xf numFmtId="0" fontId="43" fillId="11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2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3" fillId="11" borderId="0" applyNumberFormat="0" applyBorder="0" applyAlignment="0" applyProtection="0"/>
    <xf numFmtId="0" fontId="41" fillId="23" borderId="0" applyNumberFormat="0" applyBorder="0" applyAlignment="0" applyProtection="0"/>
    <xf numFmtId="0" fontId="43" fillId="11" borderId="0" applyNumberFormat="0" applyBorder="0" applyAlignment="0" applyProtection="0"/>
    <xf numFmtId="0" fontId="41" fillId="23" borderId="0" applyNumberFormat="0" applyBorder="0" applyAlignment="0" applyProtection="0"/>
    <xf numFmtId="0" fontId="43" fillId="11" borderId="0" applyNumberFormat="0" applyBorder="0" applyAlignment="0" applyProtection="0"/>
    <xf numFmtId="0" fontId="41" fillId="23" borderId="0" applyNumberFormat="0" applyBorder="0" applyAlignment="0" applyProtection="0"/>
    <xf numFmtId="0" fontId="43" fillId="11" borderId="0" applyNumberFormat="0" applyBorder="0" applyAlignment="0" applyProtection="0"/>
    <xf numFmtId="0" fontId="41" fillId="23" borderId="0" applyNumberFormat="0" applyBorder="0" applyAlignment="0" applyProtection="0"/>
    <xf numFmtId="0" fontId="40" fillId="64" borderId="0" applyNumberFormat="0" applyBorder="0" applyAlignment="0" applyProtection="0"/>
    <xf numFmtId="0" fontId="40" fillId="65" borderId="0" applyNumberFormat="0" applyBorder="0" applyAlignment="0" applyProtection="0"/>
    <xf numFmtId="0" fontId="42" fillId="65" borderId="0" applyNumberFormat="0" applyBorder="0" applyAlignment="0" applyProtection="0"/>
    <xf numFmtId="0" fontId="43" fillId="12" borderId="0" applyNumberFormat="0" applyBorder="0" applyAlignment="0" applyProtection="0"/>
    <xf numFmtId="0" fontId="41" fillId="53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1" fillId="53" borderId="0" applyNumberFormat="0" applyBorder="0" applyAlignment="0" applyProtection="0"/>
    <xf numFmtId="0" fontId="43" fillId="1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3" fillId="12" borderId="0" applyNumberFormat="0" applyBorder="0" applyAlignment="0" applyProtection="0"/>
    <xf numFmtId="0" fontId="41" fillId="53" borderId="0" applyNumberFormat="0" applyBorder="0" applyAlignment="0" applyProtection="0"/>
    <xf numFmtId="0" fontId="43" fillId="12" borderId="0" applyNumberFormat="0" applyBorder="0" applyAlignment="0" applyProtection="0"/>
    <xf numFmtId="0" fontId="41" fillId="53" borderId="0" applyNumberFormat="0" applyBorder="0" applyAlignment="0" applyProtection="0"/>
    <xf numFmtId="0" fontId="43" fillId="12" borderId="0" applyNumberFormat="0" applyBorder="0" applyAlignment="0" applyProtection="0"/>
    <xf numFmtId="0" fontId="41" fillId="53" borderId="0" applyNumberFormat="0" applyBorder="0" applyAlignment="0" applyProtection="0"/>
    <xf numFmtId="0" fontId="43" fillId="12" borderId="0" applyNumberFormat="0" applyBorder="0" applyAlignment="0" applyProtection="0"/>
    <xf numFmtId="0" fontId="41" fillId="53" borderId="0" applyNumberFormat="0" applyBorder="0" applyAlignment="0" applyProtection="0"/>
    <xf numFmtId="0" fontId="40" fillId="56" borderId="0" applyNumberFormat="0" applyBorder="0" applyAlignment="0" applyProtection="0"/>
    <xf numFmtId="0" fontId="40" fillId="57" borderId="0" applyNumberFormat="0" applyBorder="0" applyAlignment="0" applyProtection="0"/>
    <xf numFmtId="0" fontId="42" fillId="57" borderId="0" applyNumberFormat="0" applyBorder="0" applyAlignment="0" applyProtection="0"/>
    <xf numFmtId="0" fontId="43" fillId="13" borderId="0" applyNumberFormat="0" applyBorder="0" applyAlignment="0" applyProtection="0"/>
    <xf numFmtId="0" fontId="41" fillId="54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1" fillId="54" borderId="0" applyNumberFormat="0" applyBorder="0" applyAlignment="0" applyProtection="0"/>
    <xf numFmtId="0" fontId="43" fillId="13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3" fillId="13" borderId="0" applyNumberFormat="0" applyBorder="0" applyAlignment="0" applyProtection="0"/>
    <xf numFmtId="0" fontId="41" fillId="54" borderId="0" applyNumberFormat="0" applyBorder="0" applyAlignment="0" applyProtection="0"/>
    <xf numFmtId="0" fontId="43" fillId="13" borderId="0" applyNumberFormat="0" applyBorder="0" applyAlignment="0" applyProtection="0"/>
    <xf numFmtId="0" fontId="41" fillId="54" borderId="0" applyNumberFormat="0" applyBorder="0" applyAlignment="0" applyProtection="0"/>
    <xf numFmtId="0" fontId="43" fillId="13" borderId="0" applyNumberFormat="0" applyBorder="0" applyAlignment="0" applyProtection="0"/>
    <xf numFmtId="0" fontId="41" fillId="54" borderId="0" applyNumberFormat="0" applyBorder="0" applyAlignment="0" applyProtection="0"/>
    <xf numFmtId="0" fontId="43" fillId="13" borderId="0" applyNumberFormat="0" applyBorder="0" applyAlignment="0" applyProtection="0"/>
    <xf numFmtId="0" fontId="41" fillId="54" borderId="0" applyNumberFormat="0" applyBorder="0" applyAlignment="0" applyProtection="0"/>
    <xf numFmtId="0" fontId="40" fillId="66" borderId="0" applyNumberFormat="0" applyBorder="0" applyAlignment="0" applyProtection="0"/>
    <xf numFmtId="0" fontId="40" fillId="61" borderId="0" applyNumberFormat="0" applyBorder="0" applyAlignment="0" applyProtection="0"/>
    <xf numFmtId="0" fontId="42" fillId="67" borderId="0" applyNumberFormat="0" applyBorder="0" applyAlignment="0" applyProtection="0"/>
    <xf numFmtId="0" fontId="43" fillId="14" borderId="0" applyNumberFormat="0" applyBorder="0" applyAlignment="0" applyProtection="0"/>
    <xf numFmtId="0" fontId="41" fillId="6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1" fillId="68" borderId="0" applyNumberFormat="0" applyBorder="0" applyAlignment="0" applyProtection="0"/>
    <xf numFmtId="0" fontId="43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2" fillId="20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14" borderId="0" applyNumberFormat="0" applyBorder="0" applyAlignment="0" applyProtection="0"/>
    <xf numFmtId="0" fontId="41" fillId="68" borderId="0" applyNumberFormat="0" applyBorder="0" applyAlignment="0" applyProtection="0"/>
    <xf numFmtId="0" fontId="43" fillId="14" borderId="0" applyNumberFormat="0" applyBorder="0" applyAlignment="0" applyProtection="0"/>
    <xf numFmtId="0" fontId="41" fillId="68" borderId="0" applyNumberFormat="0" applyBorder="0" applyAlignment="0" applyProtection="0"/>
    <xf numFmtId="0" fontId="43" fillId="14" borderId="0" applyNumberFormat="0" applyBorder="0" applyAlignment="0" applyProtection="0"/>
    <xf numFmtId="0" fontId="41" fillId="68" borderId="0" applyNumberFormat="0" applyBorder="0" applyAlignment="0" applyProtection="0"/>
    <xf numFmtId="0" fontId="43" fillId="14" borderId="0" applyNumberFormat="0" applyBorder="0" applyAlignment="0" applyProtection="0"/>
    <xf numFmtId="0" fontId="41" fillId="68" borderId="0" applyNumberFormat="0" applyBorder="0" applyAlignment="0" applyProtection="0"/>
    <xf numFmtId="0" fontId="42" fillId="69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72" borderId="0" applyNumberFormat="0" applyBorder="0" applyAlignment="0" applyProtection="0"/>
    <xf numFmtId="0" fontId="44" fillId="73" borderId="0" applyNumberFormat="0" applyBorder="0" applyAlignment="0" applyProtection="0"/>
    <xf numFmtId="0" fontId="44" fillId="54" borderId="0" applyNumberFormat="0" applyBorder="0" applyAlignment="0" applyProtection="0"/>
    <xf numFmtId="0" fontId="44" fillId="26" borderId="0" applyNumberFormat="0" applyBorder="0" applyAlignment="0" applyProtection="0"/>
    <xf numFmtId="0" fontId="44" fillId="73" borderId="0" applyNumberFormat="0" applyBorder="0" applyAlignment="0" applyProtection="0"/>
    <xf numFmtId="0" fontId="44" fillId="74" borderId="0" applyNumberFormat="0" applyBorder="0" applyAlignment="0" applyProtection="0"/>
    <xf numFmtId="0" fontId="44" fillId="55" borderId="0" applyNumberFormat="0" applyBorder="0" applyAlignment="0" applyProtection="0"/>
    <xf numFmtId="0" fontId="45" fillId="75" borderId="13" applyNumberFormat="0" applyAlignment="0" applyProtection="0"/>
    <xf numFmtId="0" fontId="46" fillId="0" borderId="0" applyNumberFormat="0" applyFill="0" applyBorder="0" applyAlignment="0" applyProtection="0"/>
    <xf numFmtId="0" fontId="47" fillId="17" borderId="0" applyNumberFormat="0" applyBorder="0" applyAlignment="0" applyProtection="0"/>
    <xf numFmtId="0" fontId="48" fillId="32" borderId="0" applyNumberFormat="0" applyBorder="0" applyAlignment="0" applyProtection="0"/>
    <xf numFmtId="0" fontId="49" fillId="75" borderId="14" applyNumberFormat="0" applyAlignment="0" applyProtection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2" fillId="0" borderId="17" applyNumberFormat="0" applyFill="0" applyAlignment="0" applyProtection="0"/>
    <xf numFmtId="0" fontId="52" fillId="0" borderId="0" applyNumberFormat="0" applyFill="0" applyBorder="0" applyAlignment="0" applyProtection="0"/>
    <xf numFmtId="0" fontId="53" fillId="76" borderId="18" applyNumberFormat="0" applyAlignment="0" applyProtection="0"/>
    <xf numFmtId="0" fontId="53" fillId="76" borderId="18" applyNumberFormat="0" applyAlignment="0" applyProtection="0"/>
    <xf numFmtId="0" fontId="54" fillId="47" borderId="18" applyNumberFormat="0" applyAlignment="0" applyProtection="0"/>
    <xf numFmtId="0" fontId="55" fillId="39" borderId="18" applyNumberFormat="0" applyAlignment="0" applyProtection="0"/>
    <xf numFmtId="0" fontId="53" fillId="47" borderId="18" applyNumberFormat="0" applyAlignment="0" applyProtection="0"/>
    <xf numFmtId="164" fontId="40" fillId="0" borderId="0" applyFont="0" applyFill="0" applyBorder="0" applyAlignment="0" applyProtection="0"/>
    <xf numFmtId="0" fontId="56" fillId="0" borderId="19" applyNumberFormat="0" applyFill="0" applyAlignment="0" applyProtection="0"/>
    <xf numFmtId="0" fontId="57" fillId="77" borderId="20" applyNumberFormat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45" fillId="46" borderId="20" applyNumberFormat="0" applyAlignment="0" applyProtection="0"/>
    <xf numFmtId="0" fontId="57" fillId="37" borderId="20" applyNumberFormat="0" applyAlignment="0" applyProtection="0"/>
    <xf numFmtId="0" fontId="42" fillId="69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72" borderId="0" applyNumberFormat="0" applyBorder="0" applyAlignment="0" applyProtection="0"/>
    <xf numFmtId="0" fontId="40" fillId="38" borderId="21" applyNumberFormat="0" applyFont="0" applyAlignment="0" applyProtection="0"/>
    <xf numFmtId="0" fontId="42" fillId="59" borderId="0" applyNumberFormat="0" applyBorder="0" applyAlignment="0" applyProtection="0"/>
    <xf numFmtId="0" fontId="42" fillId="16" borderId="0" applyNumberFormat="0" applyBorder="0" applyAlignment="0" applyProtection="0"/>
    <xf numFmtId="0" fontId="42" fillId="23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68" borderId="0" applyNumberFormat="0" applyBorder="0" applyAlignment="0" applyProtection="0"/>
    <xf numFmtId="0" fontId="58" fillId="30" borderId="0" applyNumberFormat="0" applyBorder="0" applyAlignment="0" applyProtection="0"/>
    <xf numFmtId="3" fontId="59" fillId="0" borderId="0" applyBorder="0">
      <alignment vertical="center"/>
      <protection locked="0"/>
    </xf>
    <xf numFmtId="167" fontId="20" fillId="0" borderId="0" applyFill="0" applyBorder="0" applyProtection="0">
      <alignment vertical="center"/>
    </xf>
    <xf numFmtId="168" fontId="20" fillId="0" borderId="0" applyFill="0" applyBorder="0" applyProtection="0">
      <alignment vertical="center"/>
    </xf>
    <xf numFmtId="169" fontId="20" fillId="0" borderId="0" applyFill="0" applyBorder="0" applyProtection="0">
      <alignment vertical="center"/>
    </xf>
    <xf numFmtId="170" fontId="20" fillId="0" borderId="0" applyFill="0" applyBorder="0" applyProtection="0">
      <alignment vertical="center"/>
    </xf>
    <xf numFmtId="0" fontId="60" fillId="28" borderId="14" applyNumberFormat="0" applyAlignment="0" applyProtection="0"/>
    <xf numFmtId="0" fontId="61" fillId="78" borderId="0" applyNumberFormat="0" applyBorder="0" applyAlignment="0" applyProtection="0"/>
    <xf numFmtId="0" fontId="61" fillId="79" borderId="0" applyNumberFormat="0" applyBorder="0" applyAlignment="0" applyProtection="0"/>
    <xf numFmtId="0" fontId="61" fillId="80" borderId="0" applyNumberFormat="0" applyBorder="0" applyAlignment="0" applyProtection="0"/>
    <xf numFmtId="0" fontId="20" fillId="33" borderId="0" applyBorder="0">
      <alignment/>
      <protection/>
    </xf>
    <xf numFmtId="0" fontId="20" fillId="33" borderId="0" applyBorder="0">
      <alignment/>
      <protection/>
    </xf>
    <xf numFmtId="0" fontId="20" fillId="81" borderId="22" applyBorder="0">
      <alignment/>
      <protection/>
    </xf>
    <xf numFmtId="0" fontId="20" fillId="81" borderId="22" applyBorder="0">
      <alignment/>
      <protection/>
    </xf>
    <xf numFmtId="0" fontId="20" fillId="81" borderId="22" applyBorder="0">
      <alignment/>
      <protection/>
    </xf>
    <xf numFmtId="0" fontId="20" fillId="81" borderId="22" applyBorder="0">
      <alignment/>
      <protection/>
    </xf>
    <xf numFmtId="0" fontId="20" fillId="81" borderId="22" applyBorder="0">
      <alignment/>
      <protection/>
    </xf>
    <xf numFmtId="0" fontId="20" fillId="81" borderId="22" applyBorder="0">
      <alignment/>
      <protection/>
    </xf>
    <xf numFmtId="0" fontId="20" fillId="81" borderId="22" applyBorder="0">
      <alignment/>
      <protection/>
    </xf>
    <xf numFmtId="0" fontId="20" fillId="81" borderId="22" applyBorder="0">
      <alignment/>
      <protection/>
    </xf>
    <xf numFmtId="0" fontId="62" fillId="35" borderId="18" applyNumberFormat="0" applyAlignment="0" applyProtection="0"/>
    <xf numFmtId="0" fontId="62" fillId="35" borderId="18" applyNumberFormat="0" applyAlignment="0" applyProtection="0"/>
    <xf numFmtId="0" fontId="45" fillId="0" borderId="23" applyNumberFormat="0" applyFill="0" applyAlignment="0" applyProtection="0"/>
    <xf numFmtId="0" fontId="63" fillId="0" borderId="0" applyNumberFormat="0" applyFill="0" applyBorder="0" applyAlignment="0" applyProtection="0"/>
    <xf numFmtId="171" fontId="20" fillId="0" borderId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19" borderId="0" applyNumberFormat="0" applyBorder="0" applyAlignment="0" applyProtection="0"/>
    <xf numFmtId="0" fontId="58" fillId="22" borderId="0" applyNumberFormat="0" applyBorder="0" applyAlignment="0" applyProtection="0"/>
    <xf numFmtId="0" fontId="66" fillId="37" borderId="0" applyNumberFormat="0" applyBorder="0" applyAlignment="0" applyProtection="0"/>
    <xf numFmtId="0" fontId="67" fillId="0" borderId="15" applyNumberFormat="0" applyFill="0" applyAlignment="0" applyProtection="0"/>
    <xf numFmtId="0" fontId="68" fillId="0" borderId="24" applyNumberFormat="0" applyFill="0" applyAlignment="0" applyProtection="0"/>
    <xf numFmtId="0" fontId="69" fillId="0" borderId="16" applyNumberFormat="0" applyFill="0" applyAlignment="0" applyProtection="0"/>
    <xf numFmtId="0" fontId="70" fillId="0" borderId="25" applyNumberFormat="0" applyFill="0" applyAlignment="0" applyProtection="0"/>
    <xf numFmtId="0" fontId="71" fillId="0" borderId="17" applyNumberFormat="0" applyFill="0" applyAlignment="0" applyProtection="0"/>
    <xf numFmtId="0" fontId="72" fillId="0" borderId="26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20" fillId="82" borderId="21" applyNumberFormat="0" applyAlignment="0" applyProtection="0"/>
    <xf numFmtId="0" fontId="40" fillId="38" borderId="21" applyNumberFormat="0" applyFont="0" applyAlignment="0" applyProtection="0"/>
    <xf numFmtId="0" fontId="40" fillId="38" borderId="21" applyNumberFormat="0" applyFont="0" applyAlignment="0" applyProtection="0"/>
    <xf numFmtId="0" fontId="40" fillId="38" borderId="21" applyNumberFormat="0" applyFont="0" applyAlignment="0" applyProtection="0"/>
    <xf numFmtId="0" fontId="40" fillId="38" borderId="21" applyNumberFormat="0" applyFont="0" applyAlignment="0" applyProtection="0"/>
    <xf numFmtId="0" fontId="40" fillId="38" borderId="21" applyNumberFormat="0" applyFont="0" applyAlignment="0" applyProtection="0"/>
    <xf numFmtId="0" fontId="40" fillId="38" borderId="21" applyNumberFormat="0" applyFont="0" applyAlignment="0" applyProtection="0"/>
    <xf numFmtId="0" fontId="40" fillId="38" borderId="21" applyNumberFormat="0" applyFont="0" applyAlignment="0" applyProtection="0"/>
    <xf numFmtId="0" fontId="40" fillId="38" borderId="21" applyNumberFormat="0" applyFont="0" applyAlignment="0" applyProtection="0"/>
    <xf numFmtId="0" fontId="40" fillId="38" borderId="21" applyNumberFormat="0" applyFont="0" applyAlignment="0" applyProtection="0"/>
    <xf numFmtId="0" fontId="40" fillId="38" borderId="21" applyNumberFormat="0" applyFont="0" applyAlignment="0" applyProtection="0"/>
    <xf numFmtId="0" fontId="40" fillId="38" borderId="21" applyNumberFormat="0" applyFont="0" applyAlignment="0" applyProtection="0"/>
    <xf numFmtId="0" fontId="40" fillId="38" borderId="21" applyNumberFormat="0" applyFont="0" applyAlignment="0" applyProtection="0"/>
    <xf numFmtId="0" fontId="40" fillId="38" borderId="21" applyNumberFormat="0" applyFont="0" applyAlignment="0" applyProtection="0"/>
    <xf numFmtId="0" fontId="40" fillId="38" borderId="21" applyNumberFormat="0" applyFont="0" applyAlignment="0" applyProtection="0"/>
    <xf numFmtId="0" fontId="40" fillId="38" borderId="21" applyNumberFormat="0" applyFont="0" applyAlignment="0" applyProtection="0"/>
    <xf numFmtId="0" fontId="40" fillId="38" borderId="21" applyNumberFormat="0" applyFont="0" applyAlignment="0" applyProtection="0"/>
    <xf numFmtId="0" fontId="48" fillId="29" borderId="0" applyNumberFormat="0" applyBorder="0" applyAlignment="0" applyProtection="0"/>
    <xf numFmtId="0" fontId="58" fillId="30" borderId="0" applyNumberFormat="0" applyBorder="0" applyAlignment="0" applyProtection="0"/>
    <xf numFmtId="0" fontId="42" fillId="17" borderId="0" applyNumberFormat="0" applyBorder="0" applyAlignment="0" applyProtection="0"/>
    <xf numFmtId="0" fontId="73" fillId="21" borderId="18" applyNumberFormat="0" applyAlignment="0" applyProtection="0"/>
    <xf numFmtId="0" fontId="62" fillId="21" borderId="18" applyNumberFormat="0" applyAlignment="0" applyProtection="0"/>
    <xf numFmtId="0" fontId="48" fillId="29" borderId="0" applyNumberFormat="0" applyBorder="0" applyAlignment="0" applyProtection="0"/>
    <xf numFmtId="0" fontId="20" fillId="82" borderId="21" applyNumberFormat="0" applyAlignment="0" applyProtection="0"/>
    <xf numFmtId="0" fontId="42" fillId="69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72" borderId="0" applyNumberFormat="0" applyBorder="0" applyAlignment="0" applyProtection="0"/>
    <xf numFmtId="0" fontId="53" fillId="76" borderId="18" applyNumberFormat="0" applyAlignment="0" applyProtection="0"/>
    <xf numFmtId="0" fontId="74" fillId="0" borderId="0" applyNumberFormat="0" applyFill="0" applyBorder="0">
      <alignment/>
      <protection locked="0"/>
    </xf>
    <xf numFmtId="0" fontId="75" fillId="0" borderId="19" applyNumberFormat="0" applyFill="0" applyAlignment="0" applyProtection="0"/>
    <xf numFmtId="0" fontId="76" fillId="0" borderId="27" applyNumberFormat="0" applyFill="0" applyAlignment="0" applyProtection="0"/>
    <xf numFmtId="0" fontId="56" fillId="0" borderId="19" applyNumberFormat="0" applyFill="0" applyAlignment="0" applyProtection="0"/>
    <xf numFmtId="41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73" fontId="3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0" fillId="0" borderId="0" applyFont="0" applyFill="0" applyBorder="0" applyAlignment="0" applyProtection="0"/>
    <xf numFmtId="174" fontId="20" fillId="0" borderId="0" applyFill="0" applyBorder="0" applyProtection="0">
      <alignment vertical="center"/>
    </xf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75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44" fontId="4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78" fillId="83" borderId="0" applyNumberFormat="0" applyBorder="0" applyAlignment="0" applyProtection="0"/>
    <xf numFmtId="0" fontId="78" fillId="15" borderId="0" applyNumberFormat="0" applyBorder="0" applyAlignment="0" applyProtection="0"/>
    <xf numFmtId="0" fontId="78" fillId="83" borderId="0" applyNumberFormat="0" applyBorder="0" applyAlignment="0" applyProtection="0"/>
    <xf numFmtId="0" fontId="78" fillId="83" borderId="0" applyNumberFormat="0" applyBorder="0" applyAlignment="0" applyProtection="0"/>
    <xf numFmtId="0" fontId="78" fillId="15" borderId="0" applyNumberFormat="0" applyBorder="0" applyAlignment="0" applyProtection="0"/>
    <xf numFmtId="0" fontId="20" fillId="0" borderId="0" applyFill="0" applyBorder="0" applyProtection="0">
      <alignment vertical="center"/>
    </xf>
    <xf numFmtId="178" fontId="79" fillId="0" borderId="0" applyBorder="0">
      <alignment horizontal="center" vertical="center" wrapText="1"/>
      <protection/>
    </xf>
    <xf numFmtId="178" fontId="79" fillId="0" borderId="0" applyBorder="0">
      <alignment horizontal="center" vertical="center" wrapText="1"/>
      <protection/>
    </xf>
    <xf numFmtId="178" fontId="79" fillId="0" borderId="28" applyBorder="0">
      <alignment horizontal="center" vertical="center" wrapText="1"/>
      <protection/>
    </xf>
    <xf numFmtId="0" fontId="79" fillId="0" borderId="0" applyBorder="0">
      <alignment horizontal="center" vertical="center" wrapText="1"/>
      <protection/>
    </xf>
    <xf numFmtId="0" fontId="40" fillId="0" borderId="0">
      <alignment/>
      <protection/>
    </xf>
    <xf numFmtId="0" fontId="4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40" fillId="0" borderId="0">
      <alignment/>
      <protection/>
    </xf>
    <xf numFmtId="0" fontId="20" fillId="0" borderId="0">
      <alignment/>
      <protection/>
    </xf>
    <xf numFmtId="0" fontId="20" fillId="0" borderId="0">
      <alignment/>
      <protection/>
    </xf>
    <xf numFmtId="0" fontId="20" fillId="0" borderId="0">
      <alignment/>
      <protection/>
    </xf>
    <xf numFmtId="0" fontId="20" fillId="0" borderId="0">
      <alignment/>
      <protection/>
    </xf>
    <xf numFmtId="0" fontId="20" fillId="0" borderId="0">
      <alignment/>
      <protection/>
    </xf>
    <xf numFmtId="0" fontId="20" fillId="0" borderId="0">
      <alignment/>
      <protection/>
    </xf>
    <xf numFmtId="0" fontId="20" fillId="0" borderId="0">
      <alignment/>
      <protection/>
    </xf>
    <xf numFmtId="0" fontId="20" fillId="0" borderId="0">
      <alignment/>
      <protection/>
    </xf>
    <xf numFmtId="0" fontId="20" fillId="0" borderId="0">
      <alignment/>
      <protection/>
    </xf>
    <xf numFmtId="0" fontId="40" fillId="0" borderId="0">
      <alignment/>
      <protection/>
    </xf>
    <xf numFmtId="0" fontId="40" fillId="0" borderId="0">
      <alignment/>
      <protection/>
    </xf>
    <xf numFmtId="0" fontId="20" fillId="0" borderId="0">
      <alignment/>
      <protection/>
    </xf>
    <xf numFmtId="0" fontId="40" fillId="0" borderId="0">
      <alignment/>
      <protection/>
    </xf>
    <xf numFmtId="0" fontId="20" fillId="0" borderId="0">
      <alignment/>
      <protection/>
    </xf>
    <xf numFmtId="0" fontId="40" fillId="0" borderId="0">
      <alignment/>
      <protection/>
    </xf>
    <xf numFmtId="0" fontId="2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20" fillId="0" borderId="0">
      <alignment/>
      <protection/>
    </xf>
    <xf numFmtId="0" fontId="20" fillId="0" borderId="0">
      <alignment/>
      <protection/>
    </xf>
    <xf numFmtId="0" fontId="20" fillId="0" borderId="0">
      <alignment/>
      <protection/>
    </xf>
    <xf numFmtId="0" fontId="20" fillId="0" borderId="0">
      <alignment/>
      <protection/>
    </xf>
    <xf numFmtId="0" fontId="20" fillId="0" borderId="0">
      <alignment/>
      <protection/>
    </xf>
    <xf numFmtId="0" fontId="20" fillId="0" borderId="0">
      <alignment/>
      <protection/>
    </xf>
    <xf numFmtId="0" fontId="20" fillId="0" borderId="0">
      <alignment/>
      <protection/>
    </xf>
    <xf numFmtId="0" fontId="20" fillId="0" borderId="0">
      <alignment/>
      <protection/>
    </xf>
    <xf numFmtId="0" fontId="20" fillId="0" borderId="0">
      <alignment/>
      <protection/>
    </xf>
    <xf numFmtId="0" fontId="20" fillId="0" borderId="0">
      <alignment/>
      <protection/>
    </xf>
    <xf numFmtId="0" fontId="80" fillId="84" borderId="0">
      <alignment/>
      <protection/>
    </xf>
    <xf numFmtId="0" fontId="40" fillId="0" borderId="0">
      <alignment/>
      <protection/>
    </xf>
    <xf numFmtId="0" fontId="20" fillId="38" borderId="21" applyNumberFormat="0" applyFont="0" applyAlignment="0" applyProtection="0"/>
    <xf numFmtId="0" fontId="20" fillId="38" borderId="21" applyNumberFormat="0" applyFont="0" applyAlignment="0" applyProtection="0"/>
    <xf numFmtId="0" fontId="20" fillId="38" borderId="21" applyNumberFormat="0" applyFont="0" applyAlignment="0" applyProtection="0"/>
    <xf numFmtId="0" fontId="20" fillId="38" borderId="21" applyNumberFormat="0" applyFont="0" applyAlignment="0" applyProtection="0"/>
    <xf numFmtId="0" fontId="20" fillId="38" borderId="21" applyNumberFormat="0" applyFont="0" applyAlignment="0" applyProtection="0"/>
    <xf numFmtId="0" fontId="20" fillId="38" borderId="21" applyNumberFormat="0" applyFont="0" applyAlignment="0" applyProtection="0"/>
    <xf numFmtId="0" fontId="20" fillId="38" borderId="21" applyNumberFormat="0" applyFont="0" applyAlignment="0" applyProtection="0"/>
    <xf numFmtId="0" fontId="20" fillId="38" borderId="21" applyNumberFormat="0" applyFont="0" applyAlignment="0" applyProtection="0"/>
    <xf numFmtId="0" fontId="20" fillId="38" borderId="21" applyNumberFormat="0" applyFont="0" applyAlignment="0" applyProtection="0"/>
    <xf numFmtId="0" fontId="20" fillId="38" borderId="21" applyNumberFormat="0" applyFont="0" applyAlignment="0" applyProtection="0"/>
    <xf numFmtId="0" fontId="20" fillId="38" borderId="18" applyNumberFormat="0" applyFont="0" applyAlignment="0" applyProtection="0"/>
    <xf numFmtId="0" fontId="81" fillId="0" borderId="22">
      <alignment/>
      <protection/>
    </xf>
    <xf numFmtId="0" fontId="20" fillId="85" borderId="14" applyNumberFormat="0" applyFont="0" applyAlignment="0" applyProtection="0"/>
    <xf numFmtId="0" fontId="29" fillId="38" borderId="21" applyNumberFormat="0" applyFont="0" applyAlignment="0" applyProtection="0"/>
    <xf numFmtId="0" fontId="82" fillId="0" borderId="0" applyNumberFormat="0" applyFill="0" applyBorder="0" applyAlignment="0" applyProtection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2" fillId="0" borderId="17" applyNumberFormat="0" applyFill="0" applyAlignment="0" applyProtection="0"/>
    <xf numFmtId="0" fontId="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47" borderId="29" applyNumberFormat="0" applyAlignment="0" applyProtection="0"/>
    <xf numFmtId="0" fontId="84" fillId="39" borderId="29" applyNumberFormat="0" applyAlignment="0" applyProtection="0"/>
    <xf numFmtId="9" fontId="20" fillId="0" borderId="0" applyFont="0" applyFill="0" applyBorder="0" applyAlignment="0" applyProtection="0"/>
    <xf numFmtId="9" fontId="59" fillId="0" borderId="30">
      <alignment vertical="center"/>
      <protection/>
    </xf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ill="0" applyBorder="0" applyAlignment="0" applyProtection="0"/>
    <xf numFmtId="179" fontId="20" fillId="0" borderId="0" applyFill="0" applyBorder="0" applyProtection="0">
      <alignment vertical="center"/>
    </xf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0" fillId="0" borderId="0" applyFont="0" applyFill="0" applyBorder="0" applyAlignment="0" applyProtection="0"/>
    <xf numFmtId="180" fontId="20" fillId="0" borderId="0" applyFill="0" applyBorder="0" applyProtection="0">
      <alignment vertical="center"/>
    </xf>
    <xf numFmtId="181" fontId="20" fillId="0" borderId="0" applyFill="0" applyBorder="0" applyProtection="0">
      <alignment vertical="center"/>
    </xf>
    <xf numFmtId="182" fontId="20" fillId="0" borderId="0" applyFill="0" applyBorder="0" applyProtection="0">
      <alignment vertical="center"/>
    </xf>
    <xf numFmtId="0" fontId="77" fillId="0" borderId="0" applyNumberFormat="0" applyFont="0" applyFill="0" applyBorder="0" applyProtection="0">
      <alignment/>
    </xf>
    <xf numFmtId="0" fontId="77" fillId="0" borderId="0" applyNumberFormat="0" applyFont="0" applyFill="0" applyBorder="0" applyProtection="0">
      <alignment/>
    </xf>
    <xf numFmtId="0" fontId="77" fillId="0" borderId="0" applyNumberFormat="0" applyFont="0" applyFill="0" applyBorder="0" applyProtection="0">
      <alignment/>
    </xf>
    <xf numFmtId="15" fontId="77" fillId="0" borderId="0" applyFont="0" applyFill="0" applyBorder="0" applyAlignment="0" applyProtection="0"/>
    <xf numFmtId="15" fontId="77" fillId="0" borderId="0" applyFont="0" applyFill="0" applyBorder="0" applyAlignment="0" applyProtection="0"/>
    <xf numFmtId="15" fontId="77" fillId="0" borderId="0" applyFont="0" applyFill="0" applyBorder="0" applyAlignment="0" applyProtection="0"/>
    <xf numFmtId="4" fontId="77" fillId="0" borderId="0" applyFont="0" applyFill="0" applyBorder="0" applyAlignment="0" applyProtection="0"/>
    <xf numFmtId="4" fontId="77" fillId="0" borderId="0" applyFont="0" applyFill="0" applyBorder="0" applyAlignment="0" applyProtection="0"/>
    <xf numFmtId="4" fontId="77" fillId="0" borderId="0" applyFont="0" applyFill="0" applyBorder="0" applyAlignment="0" applyProtection="0"/>
    <xf numFmtId="0" fontId="85" fillId="0" borderId="31">
      <alignment horizontal="center"/>
      <protection/>
    </xf>
    <xf numFmtId="0" fontId="85" fillId="0" borderId="31">
      <alignment horizontal="center"/>
      <protection/>
    </xf>
    <xf numFmtId="0" fontId="85" fillId="0" borderId="31">
      <alignment horizontal="center"/>
      <protection/>
    </xf>
    <xf numFmtId="3" fontId="77" fillId="0" borderId="0" applyFont="0" applyFill="0" applyBorder="0" applyAlignment="0" applyProtection="0"/>
    <xf numFmtId="3" fontId="77" fillId="0" borderId="0" applyFont="0" applyFill="0" applyBorder="0" applyAlignment="0" applyProtection="0"/>
    <xf numFmtId="0" fontId="77" fillId="86" borderId="0" applyNumberFormat="0" applyFont="0" applyBorder="0" applyAlignment="0" applyProtection="0"/>
    <xf numFmtId="0" fontId="77" fillId="86" borderId="0" applyNumberFormat="0" applyFont="0" applyBorder="0" applyAlignment="0" applyProtection="0"/>
    <xf numFmtId="0" fontId="37" fillId="82" borderId="0" applyNumberFormat="0" applyBorder="0">
      <alignment horizontal="right"/>
      <protection locked="0"/>
    </xf>
    <xf numFmtId="0" fontId="20" fillId="33" borderId="0" applyNumberFormat="0" applyBorder="0" applyAlignment="0">
      <protection/>
    </xf>
    <xf numFmtId="0" fontId="20" fillId="81" borderId="0" applyNumberFormat="0" applyFont="0" applyBorder="0" applyAlignment="0">
      <protection/>
    </xf>
    <xf numFmtId="0" fontId="20" fillId="81" borderId="0" applyNumberFormat="0" applyFont="0" applyBorder="0" applyAlignment="0">
      <protection/>
    </xf>
    <xf numFmtId="0" fontId="20" fillId="81" borderId="0" applyNumberFormat="0" applyFont="0" applyBorder="0" applyAlignment="0">
      <protection/>
    </xf>
    <xf numFmtId="0" fontId="20" fillId="81" borderId="0" applyNumberFormat="0" applyFont="0" applyBorder="0" applyAlignment="0">
      <protection/>
    </xf>
    <xf numFmtId="0" fontId="20" fillId="81" borderId="0" applyNumberFormat="0" applyFont="0" applyBorder="0" applyAlignment="0">
      <protection/>
    </xf>
    <xf numFmtId="0" fontId="20" fillId="81" borderId="0" applyNumberFormat="0" applyFont="0" applyBorder="0" applyAlignment="0">
      <protection/>
    </xf>
    <xf numFmtId="0" fontId="20" fillId="81" borderId="0" applyNumberFormat="0" applyFont="0" applyBorder="0" applyAlignment="0">
      <protection/>
    </xf>
    <xf numFmtId="0" fontId="20" fillId="81" borderId="0" applyNumberFormat="0" applyFont="0" applyBorder="0" applyAlignment="0">
      <protection/>
    </xf>
    <xf numFmtId="0" fontId="20" fillId="33" borderId="0" applyNumberFormat="0" applyBorder="0">
      <alignment horizontal="center" vertical="center" wrapText="1"/>
      <protection/>
    </xf>
    <xf numFmtId="0" fontId="20" fillId="26" borderId="0" applyNumberFormat="0" applyBorder="0">
      <alignment horizontal="center" vertical="center" wrapText="1"/>
      <protection/>
    </xf>
    <xf numFmtId="0" fontId="20" fillId="26" borderId="0" applyNumberFormat="0" applyBorder="0">
      <alignment horizontal="center" vertical="center" wrapText="1"/>
      <protection/>
    </xf>
    <xf numFmtId="0" fontId="20" fillId="26" borderId="0" applyNumberFormat="0" applyBorder="0">
      <alignment horizontal="center" vertical="center" wrapText="1"/>
      <protection/>
    </xf>
    <xf numFmtId="0" fontId="20" fillId="26" borderId="0" applyNumberFormat="0" applyBorder="0">
      <alignment horizontal="center" vertical="center" wrapText="1"/>
      <protection/>
    </xf>
    <xf numFmtId="0" fontId="20" fillId="26" borderId="0" applyNumberFormat="0" applyBorder="0">
      <alignment horizontal="center" vertical="center" wrapText="1"/>
      <protection/>
    </xf>
    <xf numFmtId="0" fontId="20" fillId="26" borderId="0" applyNumberFormat="0" applyBorder="0">
      <alignment horizontal="center" vertical="center" wrapText="1"/>
      <protection/>
    </xf>
    <xf numFmtId="0" fontId="20" fillId="26" borderId="0" applyNumberFormat="0" applyBorder="0">
      <alignment horizontal="center" vertical="center" wrapText="1"/>
      <protection/>
    </xf>
    <xf numFmtId="0" fontId="20" fillId="26" borderId="0" applyNumberFormat="0" applyBorder="0">
      <alignment horizontal="center" vertical="center" wrapText="1"/>
      <protection/>
    </xf>
    <xf numFmtId="0" fontId="37" fillId="33" borderId="0" applyNumberFormat="0" applyBorder="0" applyAlignment="0">
      <protection locked="0"/>
    </xf>
    <xf numFmtId="0" fontId="37" fillId="34" borderId="32" applyNumberFormat="0" applyBorder="0">
      <alignment/>
      <protection locked="0"/>
    </xf>
    <xf numFmtId="0" fontId="37" fillId="34" borderId="32" applyNumberFormat="0" applyBorder="0">
      <alignment/>
      <protection locked="0"/>
    </xf>
    <xf numFmtId="0" fontId="20" fillId="35" borderId="0" applyNumberFormat="0" applyBorder="0" applyAlignment="0">
      <protection/>
    </xf>
    <xf numFmtId="0" fontId="20" fillId="21" borderId="0" applyNumberFormat="0" applyFont="0" applyBorder="0" applyAlignment="0">
      <protection/>
    </xf>
    <xf numFmtId="0" fontId="20" fillId="21" borderId="0" applyNumberFormat="0" applyFont="0" applyBorder="0" applyAlignment="0">
      <protection/>
    </xf>
    <xf numFmtId="0" fontId="20" fillId="21" borderId="0" applyNumberFormat="0" applyFont="0" applyBorder="0" applyAlignment="0">
      <protection/>
    </xf>
    <xf numFmtId="0" fontId="20" fillId="21" borderId="0" applyNumberFormat="0" applyFont="0" applyBorder="0" applyAlignment="0">
      <protection/>
    </xf>
    <xf numFmtId="0" fontId="20" fillId="21" borderId="0" applyNumberFormat="0" applyFont="0" applyBorder="0" applyAlignment="0">
      <protection/>
    </xf>
    <xf numFmtId="0" fontId="20" fillId="21" borderId="0" applyNumberFormat="0" applyFont="0" applyBorder="0" applyAlignment="0">
      <protection/>
    </xf>
    <xf numFmtId="0" fontId="20" fillId="21" borderId="0" applyNumberFormat="0" applyFont="0" applyBorder="0" applyAlignment="0">
      <protection/>
    </xf>
    <xf numFmtId="0" fontId="20" fillId="21" borderId="0" applyNumberFormat="0" applyFont="0" applyBorder="0" applyAlignment="0">
      <protection/>
    </xf>
    <xf numFmtId="0" fontId="86" fillId="0" borderId="0" applyFill="0" applyBorder="0">
      <alignment horizontal="center" vertical="center"/>
      <protection/>
    </xf>
    <xf numFmtId="0" fontId="86" fillId="0" borderId="22" applyFill="0" applyBorder="0">
      <alignment horizontal="center" vertical="center"/>
      <protection/>
    </xf>
    <xf numFmtId="0" fontId="87" fillId="0" borderId="0" applyNumberFormat="0" applyBorder="0" applyAlignment="0">
      <protection/>
    </xf>
    <xf numFmtId="0" fontId="20" fillId="19" borderId="32">
      <alignment horizontal="center" wrapText="1"/>
      <protection/>
    </xf>
    <xf numFmtId="0" fontId="20" fillId="19" borderId="32">
      <alignment horizontal="center" wrapText="1"/>
      <protection/>
    </xf>
    <xf numFmtId="0" fontId="20" fillId="19" borderId="32">
      <alignment horizontal="center" wrapText="1"/>
      <protection/>
    </xf>
    <xf numFmtId="0" fontId="20" fillId="19" borderId="32">
      <alignment horizontal="left"/>
      <protection/>
    </xf>
    <xf numFmtId="0" fontId="20" fillId="19" borderId="32">
      <alignment horizontal="left"/>
      <protection/>
    </xf>
    <xf numFmtId="0" fontId="20" fillId="19" borderId="32">
      <alignment horizontal="left"/>
      <protection/>
    </xf>
    <xf numFmtId="3" fontId="20" fillId="34" borderId="32">
      <alignment horizontal="right"/>
      <protection locked="0"/>
    </xf>
    <xf numFmtId="3" fontId="20" fillId="34" borderId="32">
      <alignment horizontal="right"/>
      <protection locked="0"/>
    </xf>
    <xf numFmtId="3" fontId="20" fillId="34" borderId="32">
      <alignment horizontal="right"/>
      <protection locked="0"/>
    </xf>
    <xf numFmtId="184" fontId="20" fillId="34" borderId="32">
      <alignment horizontal="right"/>
      <protection locked="0"/>
    </xf>
    <xf numFmtId="0" fontId="20" fillId="0" borderId="0" applyNumberFormat="0" applyFont="0" applyBorder="0" applyAlignment="0">
      <protection/>
    </xf>
    <xf numFmtId="0" fontId="37" fillId="38" borderId="0" applyNumberFormat="0" applyBorder="0">
      <alignment horizontal="right"/>
      <protection locked="0"/>
    </xf>
    <xf numFmtId="3" fontId="88" fillId="87" borderId="32" applyBorder="0">
      <alignment/>
      <protection/>
    </xf>
    <xf numFmtId="0" fontId="20" fillId="81" borderId="0" applyBorder="0">
      <alignment/>
      <protection/>
    </xf>
    <xf numFmtId="0" fontId="36" fillId="85" borderId="0" applyNumberFormat="0" applyFont="0" applyBorder="0" applyAlignment="0">
      <protection locked="0"/>
    </xf>
    <xf numFmtId="0" fontId="20" fillId="19" borderId="32" applyNumberFormat="0" applyFont="0" applyBorder="0">
      <alignment/>
      <protection/>
    </xf>
    <xf numFmtId="0" fontId="37" fillId="26" borderId="22" applyNumberFormat="0" applyBorder="0">
      <alignment/>
      <protection locked="0"/>
    </xf>
    <xf numFmtId="0" fontId="18" fillId="19" borderId="0" applyNumberFormat="0" applyFont="0" applyFill="0" applyBorder="0" applyAlignment="0">
      <protection/>
    </xf>
    <xf numFmtId="0" fontId="36" fillId="21" borderId="0" applyNumberFormat="0" applyFont="0" applyBorder="0" applyAlignment="0">
      <protection/>
    </xf>
    <xf numFmtId="0" fontId="89" fillId="28" borderId="32" applyNumberFormat="0" applyBorder="0">
      <alignment horizontal="right" vertical="center" wrapText="1" indent="1"/>
      <protection/>
    </xf>
    <xf numFmtId="0" fontId="87" fillId="0" borderId="0" applyNumberFormat="0" applyBorder="0" applyAlignment="0">
      <protection/>
    </xf>
    <xf numFmtId="0" fontId="35" fillId="87" borderId="33" applyNumberFormat="0" applyFont="0" applyBorder="0" applyAlignment="0">
      <protection/>
    </xf>
    <xf numFmtId="0" fontId="90" fillId="0" borderId="0" applyFill="0" applyBorder="0">
      <alignment horizontal="center" vertical="center"/>
      <protection/>
    </xf>
    <xf numFmtId="0" fontId="48" fillId="29" borderId="0" applyNumberFormat="0" applyBorder="0" applyAlignment="0" applyProtection="0"/>
    <xf numFmtId="0" fontId="82" fillId="47" borderId="29" applyNumberFormat="0" applyAlignment="0" applyProtection="0"/>
    <xf numFmtId="0" fontId="27" fillId="15" borderId="10" applyNumberFormat="0" applyProtection="0">
      <alignment vertical="center"/>
    </xf>
    <xf numFmtId="0" fontId="27" fillId="15" borderId="10" applyNumberFormat="0" applyProtection="0">
      <alignment vertical="center"/>
    </xf>
    <xf numFmtId="0" fontId="91" fillId="88" borderId="10" applyNumberFormat="0" applyProtection="0">
      <alignment vertical="center"/>
    </xf>
    <xf numFmtId="0" fontId="27" fillId="0" borderId="10" applyNumberFormat="0" applyProtection="0">
      <alignment vertical="center"/>
    </xf>
    <xf numFmtId="0" fontId="26" fillId="15" borderId="10" applyNumberFormat="0" applyProtection="0">
      <alignment vertical="center"/>
    </xf>
    <xf numFmtId="0" fontId="26" fillId="15" borderId="10" applyNumberFormat="0" applyProtection="0">
      <alignment vertical="center"/>
    </xf>
    <xf numFmtId="0" fontId="26" fillId="15" borderId="10" applyNumberFormat="0" applyProtection="0">
      <alignment vertical="center"/>
    </xf>
    <xf numFmtId="0" fontId="92" fillId="15" borderId="10" applyNumberFormat="0" applyProtection="0">
      <alignment vertical="center"/>
    </xf>
    <xf numFmtId="0" fontId="25" fillId="15" borderId="10" applyNumberFormat="0" applyProtection="0">
      <alignment horizontal="left" vertical="center" wrapText="1" indent="1"/>
    </xf>
    <xf numFmtId="0" fontId="25" fillId="15" borderId="10" applyNumberFormat="0" applyProtection="0">
      <alignment horizontal="left" vertical="center" indent="1"/>
    </xf>
    <xf numFmtId="0" fontId="25" fillId="15" borderId="10" applyNumberFormat="0" applyProtection="0">
      <alignment horizontal="left" vertical="center" indent="1"/>
    </xf>
    <xf numFmtId="0" fontId="93" fillId="88" borderId="10" applyNumberFormat="0" applyProtection="0">
      <alignment horizontal="left" vertical="center" indent="1"/>
    </xf>
    <xf numFmtId="0" fontId="25" fillId="0" borderId="10" applyNumberFormat="0" applyProtection="0">
      <alignment horizontal="left" vertical="center" indent="1"/>
    </xf>
    <xf numFmtId="0" fontId="25" fillId="25" borderId="0" applyNumberFormat="0" applyProtection="0">
      <alignment horizontal="left" vertical="center" indent="1"/>
    </xf>
    <xf numFmtId="0" fontId="25" fillId="25" borderId="0" applyNumberFormat="0" applyProtection="0">
      <alignment horizontal="left" vertical="center" indent="1"/>
    </xf>
    <xf numFmtId="0" fontId="29" fillId="0" borderId="0" applyNumberFormat="0" applyProtection="0">
      <alignment horizontal="left" vertical="center" indent="1"/>
    </xf>
    <xf numFmtId="0" fontId="25" fillId="16" borderId="10" applyNumberFormat="0" applyProtection="0">
      <alignment horizontal="right" vertical="center"/>
    </xf>
    <xf numFmtId="0" fontId="25" fillId="16" borderId="10" applyNumberFormat="0" applyProtection="0">
      <alignment horizontal="right" vertical="center"/>
    </xf>
    <xf numFmtId="0" fontId="29" fillId="17" borderId="10" applyNumberFormat="0" applyProtection="0">
      <alignment horizontal="right" vertical="center"/>
    </xf>
    <xf numFmtId="0" fontId="25" fillId="16" borderId="10" applyNumberFormat="0" applyProtection="0">
      <alignment horizontal="right" vertical="center"/>
    </xf>
    <xf numFmtId="0" fontId="25" fillId="16" borderId="10" applyNumberFormat="0" applyProtection="0">
      <alignment horizontal="right" vertical="center"/>
    </xf>
    <xf numFmtId="0" fontId="29" fillId="17" borderId="10" applyNumberFormat="0" applyProtection="0">
      <alignment horizontal="right" vertical="center"/>
    </xf>
    <xf numFmtId="0" fontId="25" fillId="17" borderId="10" applyNumberFormat="0" applyProtection="0">
      <alignment horizontal="right" vertical="center"/>
    </xf>
    <xf numFmtId="0" fontId="25" fillId="17" borderId="10" applyNumberFormat="0" applyProtection="0">
      <alignment horizontal="right" vertical="center"/>
    </xf>
    <xf numFmtId="0" fontId="29" fillId="18" borderId="10" applyNumberFormat="0" applyProtection="0">
      <alignment horizontal="right" vertical="center"/>
    </xf>
    <xf numFmtId="0" fontId="25" fillId="17" borderId="10" applyNumberFormat="0" applyProtection="0">
      <alignment horizontal="right" vertical="center"/>
    </xf>
    <xf numFmtId="0" fontId="25" fillId="17" borderId="10" applyNumberFormat="0" applyProtection="0">
      <alignment horizontal="right" vertical="center"/>
    </xf>
    <xf numFmtId="0" fontId="29" fillId="18" borderId="10" applyNumberFormat="0" applyProtection="0">
      <alignment horizontal="right" vertical="center"/>
    </xf>
    <xf numFmtId="0" fontId="25" fillId="18" borderId="10" applyNumberFormat="0" applyProtection="0">
      <alignment horizontal="right" vertical="center"/>
    </xf>
    <xf numFmtId="0" fontId="25" fillId="18" borderId="10" applyNumberFormat="0" applyProtection="0">
      <alignment horizontal="right" vertical="center"/>
    </xf>
    <xf numFmtId="0" fontId="29" fillId="16" borderId="10" applyNumberFormat="0" applyProtection="0">
      <alignment horizontal="right" vertical="center"/>
    </xf>
    <xf numFmtId="0" fontId="25" fillId="18" borderId="10" applyNumberFormat="0" applyProtection="0">
      <alignment horizontal="right" vertical="center"/>
    </xf>
    <xf numFmtId="0" fontId="25" fillId="18" borderId="10" applyNumberFormat="0" applyProtection="0">
      <alignment horizontal="right" vertical="center"/>
    </xf>
    <xf numFmtId="0" fontId="29" fillId="16" borderId="10" applyNumberFormat="0" applyProtection="0">
      <alignment horizontal="right" vertical="center"/>
    </xf>
    <xf numFmtId="0" fontId="25" fillId="19" borderId="10" applyNumberFormat="0" applyProtection="0">
      <alignment horizontal="right" vertical="center"/>
    </xf>
    <xf numFmtId="0" fontId="25" fillId="19" borderId="10" applyNumberFormat="0" applyProtection="0">
      <alignment horizontal="right" vertical="center"/>
    </xf>
    <xf numFmtId="0" fontId="29" fillId="20" borderId="10" applyNumberFormat="0" applyProtection="0">
      <alignment horizontal="right" vertical="center"/>
    </xf>
    <xf numFmtId="0" fontId="25" fillId="19" borderId="10" applyNumberFormat="0" applyProtection="0">
      <alignment horizontal="right" vertical="center"/>
    </xf>
    <xf numFmtId="0" fontId="25" fillId="19" borderId="10" applyNumberFormat="0" applyProtection="0">
      <alignment horizontal="right" vertical="center"/>
    </xf>
    <xf numFmtId="0" fontId="29" fillId="20" borderId="10" applyNumberFormat="0" applyProtection="0">
      <alignment horizontal="right" vertical="center"/>
    </xf>
    <xf numFmtId="0" fontId="25" fillId="20" borderId="10" applyNumberFormat="0" applyProtection="0">
      <alignment horizontal="right" vertical="center"/>
    </xf>
    <xf numFmtId="0" fontId="25" fillId="20" borderId="10" applyNumberFormat="0" applyProtection="0">
      <alignment horizontal="right" vertical="center"/>
    </xf>
    <xf numFmtId="0" fontId="29" fillId="55" borderId="10" applyNumberFormat="0" applyProtection="0">
      <alignment horizontal="right" vertical="center"/>
    </xf>
    <xf numFmtId="0" fontId="25" fillId="20" borderId="10" applyNumberFormat="0" applyProtection="0">
      <alignment horizontal="right" vertical="center"/>
    </xf>
    <xf numFmtId="0" fontId="25" fillId="20" borderId="10" applyNumberFormat="0" applyProtection="0">
      <alignment horizontal="right" vertical="center"/>
    </xf>
    <xf numFmtId="0" fontId="29" fillId="55" borderId="10" applyNumberFormat="0" applyProtection="0">
      <alignment horizontal="right" vertical="center"/>
    </xf>
    <xf numFmtId="0" fontId="25" fillId="21" borderId="10" applyNumberFormat="0" applyProtection="0">
      <alignment horizontal="right" vertical="center"/>
    </xf>
    <xf numFmtId="0" fontId="25" fillId="21" borderId="10" applyNumberFormat="0" applyProtection="0">
      <alignment horizontal="right" vertical="center"/>
    </xf>
    <xf numFmtId="0" fontId="29" fillId="68" borderId="10" applyNumberFormat="0" applyProtection="0">
      <alignment horizontal="right" vertical="center"/>
    </xf>
    <xf numFmtId="0" fontId="25" fillId="21" borderId="10" applyNumberFormat="0" applyProtection="0">
      <alignment horizontal="right" vertical="center"/>
    </xf>
    <xf numFmtId="0" fontId="25" fillId="21" borderId="10" applyNumberFormat="0" applyProtection="0">
      <alignment horizontal="right" vertical="center"/>
    </xf>
    <xf numFmtId="0" fontId="29" fillId="68" borderId="10" applyNumberFormat="0" applyProtection="0">
      <alignment horizontal="right" vertical="center"/>
    </xf>
    <xf numFmtId="0" fontId="25" fillId="22" borderId="10" applyNumberFormat="0" applyProtection="0">
      <alignment horizontal="right" vertical="center"/>
    </xf>
    <xf numFmtId="0" fontId="25" fillId="22" borderId="10" applyNumberFormat="0" applyProtection="0">
      <alignment horizontal="right" vertical="center"/>
    </xf>
    <xf numFmtId="0" fontId="29" fillId="23" borderId="10" applyNumberFormat="0" applyProtection="0">
      <alignment horizontal="right" vertical="center"/>
    </xf>
    <xf numFmtId="0" fontId="25" fillId="22" borderId="10" applyNumberFormat="0" applyProtection="0">
      <alignment horizontal="right" vertical="center"/>
    </xf>
    <xf numFmtId="0" fontId="25" fillId="22" borderId="10" applyNumberFormat="0" applyProtection="0">
      <alignment horizontal="right" vertical="center"/>
    </xf>
    <xf numFmtId="0" fontId="29" fillId="23" borderId="10" applyNumberFormat="0" applyProtection="0">
      <alignment horizontal="right" vertical="center"/>
    </xf>
    <xf numFmtId="0" fontId="25" fillId="23" borderId="10" applyNumberFormat="0" applyProtection="0">
      <alignment horizontal="right" vertical="center"/>
    </xf>
    <xf numFmtId="0" fontId="25" fillId="23" borderId="10" applyNumberFormat="0" applyProtection="0">
      <alignment horizontal="right" vertical="center"/>
    </xf>
    <xf numFmtId="0" fontId="29" fillId="22" borderId="10" applyNumberFormat="0" applyProtection="0">
      <alignment horizontal="right" vertical="center"/>
    </xf>
    <xf numFmtId="0" fontId="25" fillId="23" borderId="10" applyNumberFormat="0" applyProtection="0">
      <alignment horizontal="right" vertical="center"/>
    </xf>
    <xf numFmtId="0" fontId="25" fillId="23" borderId="10" applyNumberFormat="0" applyProtection="0">
      <alignment horizontal="right" vertical="center"/>
    </xf>
    <xf numFmtId="0" fontId="29" fillId="22" borderId="10" applyNumberFormat="0" applyProtection="0">
      <alignment horizontal="right" vertical="center"/>
    </xf>
    <xf numFmtId="0" fontId="25" fillId="24" borderId="10" applyNumberFormat="0" applyProtection="0">
      <alignment horizontal="right" vertical="center"/>
    </xf>
    <xf numFmtId="0" fontId="25" fillId="24" borderId="10" applyNumberFormat="0" applyProtection="0">
      <alignment horizontal="right" vertical="center"/>
    </xf>
    <xf numFmtId="0" fontId="29" fillId="44" borderId="10" applyNumberFormat="0" applyProtection="0">
      <alignment horizontal="right" vertical="center"/>
    </xf>
    <xf numFmtId="0" fontId="25" fillId="24" borderId="10" applyNumberFormat="0" applyProtection="0">
      <alignment horizontal="right" vertical="center"/>
    </xf>
    <xf numFmtId="0" fontId="25" fillId="24" borderId="10" applyNumberFormat="0" applyProtection="0">
      <alignment horizontal="right" vertical="center"/>
    </xf>
    <xf numFmtId="0" fontId="29" fillId="44" borderId="10" applyNumberFormat="0" applyProtection="0">
      <alignment horizontal="right" vertical="center"/>
    </xf>
    <xf numFmtId="0" fontId="27" fillId="0" borderId="0" applyNumberFormat="0" applyProtection="0">
      <alignment horizontal="left" vertical="center" indent="1"/>
    </xf>
    <xf numFmtId="0" fontId="27" fillId="89" borderId="34" applyNumberFormat="0" applyProtection="0">
      <alignment horizontal="left" vertical="center" indent="1"/>
    </xf>
    <xf numFmtId="0" fontId="27" fillId="89" borderId="34" applyNumberFormat="0" applyProtection="0">
      <alignment horizontal="left" vertical="center" indent="1"/>
    </xf>
    <xf numFmtId="0" fontId="28" fillId="0" borderId="0" applyNumberFormat="0" applyProtection="0">
      <alignment horizontal="left" vertical="center" indent="1"/>
    </xf>
    <xf numFmtId="0" fontId="28" fillId="0" borderId="0" applyNumberFormat="0" applyProtection="0">
      <alignment horizontal="left" vertical="center" wrapText="1" indent="1"/>
    </xf>
    <xf numFmtId="0" fontId="27" fillId="0" borderId="0" applyNumberFormat="0" applyProtection="0">
      <alignment horizontal="left" vertical="center" indent="1"/>
    </xf>
    <xf numFmtId="0" fontId="27" fillId="41" borderId="0" applyNumberFormat="0" applyProtection="0">
      <alignment horizontal="left" vertical="center" indent="1"/>
    </xf>
    <xf numFmtId="0" fontId="27" fillId="41" borderId="0" applyNumberFormat="0" applyProtection="0">
      <alignment horizontal="left" vertical="center" indent="1"/>
    </xf>
    <xf numFmtId="0" fontId="27" fillId="0" borderId="0" applyNumberFormat="0" applyProtection="0">
      <alignment horizontal="left" vertical="center" indent="1"/>
    </xf>
    <xf numFmtId="0" fontId="27" fillId="0" borderId="0" applyNumberFormat="0" applyProtection="0">
      <alignment horizontal="left" vertical="center" indent="1"/>
    </xf>
    <xf numFmtId="0" fontId="27" fillId="0" borderId="0" applyNumberFormat="0" applyProtection="0">
      <alignment horizontal="left" vertical="center" indent="1"/>
    </xf>
    <xf numFmtId="0" fontId="27" fillId="0" borderId="0" applyNumberFormat="0" applyProtection="0">
      <alignment horizontal="left" vertical="center" indent="1"/>
    </xf>
    <xf numFmtId="0" fontId="27" fillId="25" borderId="0" applyNumberFormat="0" applyProtection="0">
      <alignment horizontal="left" vertical="center" indent="1"/>
    </xf>
    <xf numFmtId="0" fontId="27" fillId="25" borderId="0" applyNumberFormat="0" applyProtection="0">
      <alignment horizontal="left" vertical="center" indent="1"/>
    </xf>
    <xf numFmtId="0" fontId="27" fillId="25" borderId="0" applyNumberFormat="0" applyProtection="0">
      <alignment horizontal="left" vertical="center" indent="1"/>
    </xf>
    <xf numFmtId="0" fontId="27" fillId="25" borderId="0" applyNumberFormat="0" applyProtection="0">
      <alignment horizontal="left" vertical="center" indent="1"/>
    </xf>
    <xf numFmtId="0" fontId="27" fillId="25" borderId="0" applyNumberFormat="0" applyProtection="0">
      <alignment horizontal="left" vertical="center" indent="1"/>
    </xf>
    <xf numFmtId="0" fontId="25" fillId="41" borderId="10" applyNumberFormat="0" applyProtection="0">
      <alignment horizontal="right" vertical="center"/>
    </xf>
    <xf numFmtId="0" fontId="25" fillId="41" borderId="10" applyNumberFormat="0" applyProtection="0">
      <alignment horizontal="right" vertical="center"/>
    </xf>
    <xf numFmtId="0" fontId="29" fillId="0" borderId="10" applyNumberFormat="0" applyProtection="0">
      <alignment horizontal="right" vertical="center"/>
    </xf>
    <xf numFmtId="0" fontId="29" fillId="41" borderId="0" applyNumberFormat="0" applyProtection="0">
      <alignment horizontal="left" vertical="center" indent="1"/>
    </xf>
    <xf numFmtId="0" fontId="29" fillId="41" borderId="0" applyNumberFormat="0" applyProtection="0">
      <alignment horizontal="left" vertical="center" indent="1"/>
    </xf>
    <xf numFmtId="0" fontId="29" fillId="25" borderId="0" applyNumberFormat="0" applyProtection="0">
      <alignment horizontal="left" vertical="center" indent="1"/>
    </xf>
    <xf numFmtId="0" fontId="29" fillId="25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wrapText="1" indent="1"/>
    </xf>
    <xf numFmtId="0" fontId="20" fillId="0" borderId="10" applyNumberFormat="0" applyProtection="0">
      <alignment horizontal="left" vertical="center" indent="1"/>
    </xf>
    <xf numFmtId="0" fontId="20" fillId="25" borderId="10" applyNumberFormat="0" applyProtection="0">
      <alignment horizontal="left" vertical="center" indent="1"/>
    </xf>
    <xf numFmtId="0" fontId="20" fillId="25" borderId="10" applyNumberFormat="0" applyProtection="0">
      <alignment horizontal="left" vertical="center" indent="1"/>
    </xf>
    <xf numFmtId="0" fontId="20" fillId="25" borderId="10" applyNumberFormat="0" applyProtection="0">
      <alignment horizontal="left" vertical="center" indent="1"/>
    </xf>
    <xf numFmtId="0" fontId="20" fillId="25" borderId="10" applyNumberFormat="0" applyProtection="0">
      <alignment horizontal="left" vertical="center" indent="1"/>
    </xf>
    <xf numFmtId="0" fontId="20" fillId="0" borderId="10" applyNumberFormat="0" applyProtection="0">
      <alignment horizontal="left" vertical="center" indent="1"/>
    </xf>
    <xf numFmtId="0" fontId="20" fillId="0" borderId="10" applyNumberFormat="0" applyProtection="0">
      <alignment horizontal="left" vertical="center" indent="1"/>
    </xf>
    <xf numFmtId="0" fontId="20" fillId="25" borderId="10" applyNumberFormat="0" applyProtection="0">
      <alignment horizontal="left" vertical="center" indent="1"/>
    </xf>
    <xf numFmtId="0" fontId="20" fillId="0" borderId="10" applyNumberFormat="0" applyProtection="0">
      <alignment horizontal="left" vertical="top" indent="1"/>
    </xf>
    <xf numFmtId="0" fontId="20" fillId="25" borderId="10" applyNumberFormat="0" applyProtection="0">
      <alignment horizontal="left" vertical="top" indent="1"/>
    </xf>
    <xf numFmtId="0" fontId="20" fillId="25" borderId="10" applyNumberFormat="0" applyProtection="0">
      <alignment horizontal="left" vertical="top" indent="1"/>
    </xf>
    <xf numFmtId="0" fontId="20" fillId="25" borderId="10" applyNumberFormat="0" applyProtection="0">
      <alignment horizontal="left" vertical="top" indent="1"/>
    </xf>
    <xf numFmtId="0" fontId="20" fillId="25" borderId="10" applyNumberFormat="0" applyProtection="0">
      <alignment horizontal="left" vertical="top" indent="1"/>
    </xf>
    <xf numFmtId="0" fontId="20" fillId="0" borderId="10" applyNumberFormat="0" applyProtection="0">
      <alignment horizontal="left" vertical="top" indent="1"/>
    </xf>
    <xf numFmtId="0" fontId="20" fillId="0" borderId="10" applyNumberFormat="0" applyProtection="0">
      <alignment horizontal="left" vertical="top" indent="1"/>
    </xf>
    <xf numFmtId="0" fontId="20" fillId="25" borderId="10" applyNumberFormat="0" applyProtection="0">
      <alignment horizontal="left" vertical="top" indent="1"/>
    </xf>
    <xf numFmtId="0" fontId="20" fillId="0" borderId="10" applyNumberFormat="0" applyProtection="0">
      <alignment horizontal="left" vertical="center" indent="1"/>
    </xf>
    <xf numFmtId="0" fontId="20" fillId="87" borderId="10" applyNumberFormat="0" applyProtection="0">
      <alignment horizontal="left" vertical="center" indent="1"/>
    </xf>
    <xf numFmtId="0" fontId="20" fillId="87" borderId="10" applyNumberFormat="0" applyProtection="0">
      <alignment horizontal="left" vertical="center" indent="1"/>
    </xf>
    <xf numFmtId="0" fontId="20" fillId="87" borderId="10" applyNumberFormat="0" applyProtection="0">
      <alignment horizontal="left" vertical="center" indent="1"/>
    </xf>
    <xf numFmtId="0" fontId="20" fillId="87" borderId="10" applyNumberFormat="0" applyProtection="0">
      <alignment horizontal="left" vertical="center" indent="1"/>
    </xf>
    <xf numFmtId="0" fontId="20" fillId="0" borderId="10" applyNumberFormat="0" applyProtection="0">
      <alignment horizontal="left" vertical="center" indent="1"/>
    </xf>
    <xf numFmtId="0" fontId="20" fillId="0" borderId="10" applyNumberFormat="0" applyProtection="0">
      <alignment horizontal="left" vertical="center" indent="1"/>
    </xf>
    <xf numFmtId="0" fontId="20" fillId="87" borderId="10" applyNumberFormat="0" applyProtection="0">
      <alignment horizontal="left" vertical="center" indent="1"/>
    </xf>
    <xf numFmtId="0" fontId="20" fillId="0" borderId="10" applyNumberFormat="0" applyProtection="0">
      <alignment horizontal="left" vertical="top" indent="1"/>
    </xf>
    <xf numFmtId="0" fontId="20" fillId="87" borderId="10" applyNumberFormat="0" applyProtection="0">
      <alignment horizontal="left" vertical="top" indent="1"/>
    </xf>
    <xf numFmtId="0" fontId="20" fillId="87" borderId="10" applyNumberFormat="0" applyProtection="0">
      <alignment horizontal="left" vertical="top" indent="1"/>
    </xf>
    <xf numFmtId="0" fontId="20" fillId="87" borderId="10" applyNumberFormat="0" applyProtection="0">
      <alignment horizontal="left" vertical="top" indent="1"/>
    </xf>
    <xf numFmtId="0" fontId="20" fillId="87" borderId="10" applyNumberFormat="0" applyProtection="0">
      <alignment horizontal="left" vertical="top" indent="1"/>
    </xf>
    <xf numFmtId="0" fontId="20" fillId="0" borderId="10" applyNumberFormat="0" applyProtection="0">
      <alignment horizontal="left" vertical="top" indent="1"/>
    </xf>
    <xf numFmtId="0" fontId="20" fillId="0" borderId="10" applyNumberFormat="0" applyProtection="0">
      <alignment horizontal="left" vertical="top" indent="1"/>
    </xf>
    <xf numFmtId="0" fontId="20" fillId="87" borderId="10" applyNumberFormat="0" applyProtection="0">
      <alignment horizontal="left" vertical="top" indent="1"/>
    </xf>
    <xf numFmtId="0" fontId="20" fillId="0" borderId="10" applyNumberFormat="0" applyProtection="0">
      <alignment horizontal="left" vertical="center" indent="1"/>
    </xf>
    <xf numFmtId="0" fontId="20" fillId="41" borderId="10" applyNumberFormat="0" applyProtection="0">
      <alignment horizontal="left" vertical="center" indent="1"/>
    </xf>
    <xf numFmtId="0" fontId="20" fillId="41" borderId="10" applyNumberFormat="0" applyProtection="0">
      <alignment horizontal="left" vertical="center" indent="1"/>
    </xf>
    <xf numFmtId="0" fontId="20" fillId="41" borderId="10" applyNumberFormat="0" applyProtection="0">
      <alignment horizontal="left" vertical="center" indent="1"/>
    </xf>
    <xf numFmtId="0" fontId="20" fillId="41" borderId="10" applyNumberFormat="0" applyProtection="0">
      <alignment horizontal="left" vertical="center" indent="1"/>
    </xf>
    <xf numFmtId="0" fontId="20" fillId="0" borderId="10" applyNumberFormat="0" applyProtection="0">
      <alignment horizontal="left" vertical="center" indent="1"/>
    </xf>
    <xf numFmtId="0" fontId="20" fillId="0" borderId="10" applyNumberFormat="0" applyProtection="0">
      <alignment horizontal="left" vertical="center" indent="1"/>
    </xf>
    <xf numFmtId="0" fontId="20" fillId="41" borderId="10" applyNumberFormat="0" applyProtection="0">
      <alignment horizontal="left" vertical="center" indent="1"/>
    </xf>
    <xf numFmtId="0" fontId="20" fillId="0" borderId="10" applyNumberFormat="0" applyProtection="0">
      <alignment horizontal="left" vertical="top" indent="1"/>
    </xf>
    <xf numFmtId="0" fontId="20" fillId="41" borderId="10" applyNumberFormat="0" applyProtection="0">
      <alignment horizontal="left" vertical="top" indent="1"/>
    </xf>
    <xf numFmtId="0" fontId="20" fillId="41" borderId="10" applyNumberFormat="0" applyProtection="0">
      <alignment horizontal="left" vertical="top" indent="1"/>
    </xf>
    <xf numFmtId="0" fontId="20" fillId="41" borderId="10" applyNumberFormat="0" applyProtection="0">
      <alignment horizontal="left" vertical="top" indent="1"/>
    </xf>
    <xf numFmtId="0" fontId="20" fillId="41" borderId="10" applyNumberFormat="0" applyProtection="0">
      <alignment horizontal="left" vertical="top" indent="1"/>
    </xf>
    <xf numFmtId="0" fontId="20" fillId="0" borderId="10" applyNumberFormat="0" applyProtection="0">
      <alignment horizontal="left" vertical="top" indent="1"/>
    </xf>
    <xf numFmtId="0" fontId="20" fillId="0" borderId="10" applyNumberFormat="0" applyProtection="0">
      <alignment horizontal="left" vertical="top" indent="1"/>
    </xf>
    <xf numFmtId="0" fontId="20" fillId="41" borderId="10" applyNumberFormat="0" applyProtection="0">
      <alignment horizontal="left" vertical="top" indent="1"/>
    </xf>
    <xf numFmtId="0" fontId="20" fillId="26" borderId="10" applyNumberFormat="0" applyProtection="0">
      <alignment horizontal="left" vertical="center" indent="1"/>
    </xf>
    <xf numFmtId="0" fontId="20" fillId="26" borderId="10" applyNumberFormat="0" applyProtection="0">
      <alignment horizontal="left" vertical="center" indent="1"/>
    </xf>
    <xf numFmtId="0" fontId="20" fillId="26" borderId="10" applyNumberFormat="0" applyProtection="0">
      <alignment horizontal="left" vertical="center" indent="1"/>
    </xf>
    <xf numFmtId="0" fontId="20" fillId="26" borderId="10" applyNumberFormat="0" applyProtection="0">
      <alignment horizontal="left" vertical="center" indent="1"/>
    </xf>
    <xf numFmtId="0" fontId="20" fillId="26" borderId="10" applyNumberFormat="0" applyProtection="0">
      <alignment horizontal="left" vertical="center" indent="1"/>
    </xf>
    <xf numFmtId="0" fontId="20" fillId="26" borderId="10" applyNumberFormat="0" applyProtection="0">
      <alignment horizontal="left" vertical="center" indent="1"/>
    </xf>
    <xf numFmtId="0" fontId="20" fillId="26" borderId="10" applyNumberFormat="0" applyProtection="0">
      <alignment horizontal="left" vertical="top" indent="1"/>
    </xf>
    <xf numFmtId="0" fontId="20" fillId="26" borderId="10" applyNumberFormat="0" applyProtection="0">
      <alignment horizontal="left" vertical="top" indent="1"/>
    </xf>
    <xf numFmtId="0" fontId="20" fillId="26" borderId="10" applyNumberFormat="0" applyProtection="0">
      <alignment horizontal="left" vertical="top" indent="1"/>
    </xf>
    <xf numFmtId="0" fontId="20" fillId="26" borderId="10" applyNumberFormat="0" applyProtection="0">
      <alignment horizontal="left" vertical="top" indent="1"/>
    </xf>
    <xf numFmtId="0" fontId="20" fillId="26" borderId="10" applyNumberFormat="0" applyProtection="0">
      <alignment horizontal="left" vertical="top" indent="1"/>
    </xf>
    <xf numFmtId="0" fontId="20" fillId="26" borderId="10" applyNumberFormat="0" applyProtection="0">
      <alignment horizontal="left" vertical="top" indent="1"/>
    </xf>
    <xf numFmtId="0" fontId="20" fillId="0" borderId="0">
      <alignment/>
      <protection/>
    </xf>
    <xf numFmtId="0" fontId="20" fillId="0" borderId="0">
      <alignment/>
      <protection/>
    </xf>
    <xf numFmtId="0" fontId="20" fillId="0" borderId="0">
      <alignment/>
      <protection/>
    </xf>
    <xf numFmtId="0" fontId="22" fillId="25" borderId="35" applyBorder="0">
      <alignment/>
      <protection/>
    </xf>
    <xf numFmtId="0" fontId="25" fillId="26" borderId="10" applyNumberFormat="0" applyProtection="0">
      <alignment vertical="center"/>
    </xf>
    <xf numFmtId="0" fontId="25" fillId="26" borderId="10" applyNumberFormat="0" applyProtection="0">
      <alignment vertical="center"/>
    </xf>
    <xf numFmtId="0" fontId="29" fillId="38" borderId="10" applyNumberFormat="0" applyProtection="0">
      <alignment vertical="center"/>
    </xf>
    <xf numFmtId="0" fontId="25" fillId="26" borderId="10" applyNumberFormat="0" applyProtection="0">
      <alignment vertical="center"/>
    </xf>
    <xf numFmtId="0" fontId="25" fillId="26" borderId="10" applyNumberFormat="0" applyProtection="0">
      <alignment vertical="center"/>
    </xf>
    <xf numFmtId="0" fontId="29" fillId="38" borderId="10" applyNumberFormat="0" applyProtection="0">
      <alignment vertical="center"/>
    </xf>
    <xf numFmtId="0" fontId="31" fillId="26" borderId="10" applyNumberFormat="0" applyProtection="0">
      <alignment vertical="center"/>
    </xf>
    <xf numFmtId="0" fontId="31" fillId="26" borderId="10" applyNumberFormat="0" applyProtection="0">
      <alignment vertical="center"/>
    </xf>
    <xf numFmtId="0" fontId="31" fillId="26" borderId="10" applyNumberFormat="0" applyProtection="0">
      <alignment vertical="center"/>
    </xf>
    <xf numFmtId="0" fontId="94" fillId="38" borderId="10" applyNumberFormat="0" applyProtection="0">
      <alignment vertical="center"/>
    </xf>
    <xf numFmtId="0" fontId="27" fillId="41" borderId="36" applyNumberFormat="0" applyProtection="0">
      <alignment horizontal="left" vertical="center" indent="1"/>
    </xf>
    <xf numFmtId="0" fontId="27" fillId="41" borderId="36" applyNumberFormat="0" applyProtection="0">
      <alignment horizontal="left" vertical="center" indent="1"/>
    </xf>
    <xf numFmtId="0" fontId="29" fillId="38" borderId="10" applyNumberFormat="0" applyProtection="0">
      <alignment horizontal="left" vertical="center" indent="1"/>
    </xf>
    <xf numFmtId="0" fontId="27" fillId="41" borderId="36" applyNumberFormat="0" applyProtection="0">
      <alignment horizontal="left" vertical="center" indent="1"/>
    </xf>
    <xf numFmtId="0" fontId="27" fillId="41" borderId="36" applyNumberFormat="0" applyProtection="0">
      <alignment horizontal="left" vertical="center" indent="1"/>
    </xf>
    <xf numFmtId="0" fontId="29" fillId="38" borderId="10" applyNumberFormat="0" applyProtection="0">
      <alignment horizontal="left" vertical="center" indent="1"/>
    </xf>
    <xf numFmtId="0" fontId="29" fillId="38" borderId="10" applyNumberFormat="0" applyProtection="0">
      <alignment horizontal="left" vertical="top" indent="1"/>
    </xf>
    <xf numFmtId="0" fontId="25" fillId="26" borderId="10" applyNumberFormat="0" applyProtection="0">
      <alignment horizontal="right" vertical="center"/>
    </xf>
    <xf numFmtId="0" fontId="25" fillId="26" borderId="10" applyNumberFormat="0" applyProtection="0">
      <alignment horizontal="right" vertical="center"/>
    </xf>
    <xf numFmtId="0" fontId="29" fillId="0" borderId="10" applyNumberFormat="0" applyProtection="0">
      <alignment horizontal="right" vertical="center"/>
    </xf>
    <xf numFmtId="0" fontId="28" fillId="0" borderId="10" applyNumberFormat="0" applyProtection="0">
      <alignment horizontal="right" vertical="center"/>
    </xf>
    <xf numFmtId="0" fontId="31" fillId="26" borderId="10" applyNumberFormat="0" applyProtection="0">
      <alignment horizontal="right" vertical="center"/>
    </xf>
    <xf numFmtId="0" fontId="31" fillId="26" borderId="10" applyNumberFormat="0" applyProtection="0">
      <alignment horizontal="right" vertical="center"/>
    </xf>
    <xf numFmtId="0" fontId="94" fillId="26" borderId="10" applyNumberFormat="0" applyProtection="0">
      <alignment horizontal="right" vertical="center"/>
    </xf>
    <xf numFmtId="0" fontId="27" fillId="41" borderId="10" applyNumberFormat="0" applyProtection="0">
      <alignment horizontal="left" vertical="center" indent="1"/>
    </xf>
    <xf numFmtId="0" fontId="27" fillId="41" borderId="10" applyNumberFormat="0" applyProtection="0">
      <alignment horizontal="left" vertical="center" indent="1"/>
    </xf>
    <xf numFmtId="0" fontId="28" fillId="0" borderId="10" applyNumberFormat="0" applyProtection="0">
      <alignment horizontal="left" vertical="center" indent="1"/>
    </xf>
    <xf numFmtId="0" fontId="28" fillId="0" borderId="10" applyNumberFormat="0" applyProtection="0">
      <alignment horizontal="left" vertical="center" wrapText="1"/>
    </xf>
    <xf numFmtId="0" fontId="29" fillId="87" borderId="10" applyNumberFormat="0" applyProtection="0">
      <alignment horizontal="left" vertical="top" indent="1"/>
    </xf>
    <xf numFmtId="0" fontId="29" fillId="0" borderId="10" applyNumberFormat="0" applyProtection="0">
      <alignment horizontal="left" vertical="top" wrapText="1" indent="1"/>
    </xf>
    <xf numFmtId="0" fontId="29" fillId="87" borderId="10" applyNumberFormat="0" applyProtection="0">
      <alignment horizontal="left" vertical="top" indent="1"/>
    </xf>
    <xf numFmtId="0" fontId="95" fillId="0" borderId="0" applyNumberFormat="0" applyProtection="0">
      <alignment horizontal="left" vertical="center"/>
    </xf>
    <xf numFmtId="0" fontId="95" fillId="87" borderId="36" applyNumberFormat="0" applyProtection="0">
      <alignment horizontal="left" vertical="center" indent="1"/>
    </xf>
    <xf numFmtId="0" fontId="95" fillId="87" borderId="36" applyNumberFormat="0" applyProtection="0">
      <alignment horizontal="left" vertical="center" indent="1"/>
    </xf>
    <xf numFmtId="0" fontId="95" fillId="0" borderId="0" applyNumberFormat="0" applyProtection="0">
      <alignment horizontal="left" vertical="center" indent="2"/>
    </xf>
    <xf numFmtId="0" fontId="95" fillId="0" borderId="0" applyNumberFormat="0" applyProtection="0">
      <alignment horizontal="left" vertical="center" indent="2"/>
    </xf>
    <xf numFmtId="0" fontId="95" fillId="0" borderId="0" applyNumberFormat="0" applyProtection="0">
      <alignment horizontal="left" vertical="center" indent="1"/>
    </xf>
    <xf numFmtId="0" fontId="36" fillId="90" borderId="32">
      <alignment/>
      <protection/>
    </xf>
    <xf numFmtId="0" fontId="36" fillId="90" borderId="32">
      <alignment/>
      <protection/>
    </xf>
    <xf numFmtId="0" fontId="33" fillId="0" borderId="10" applyNumberFormat="0" applyProtection="0">
      <alignment horizontal="right" vertical="center"/>
    </xf>
    <xf numFmtId="0" fontId="33" fillId="26" borderId="10" applyNumberFormat="0" applyProtection="0">
      <alignment horizontal="right" vertical="center"/>
    </xf>
    <xf numFmtId="0" fontId="33" fillId="26" borderId="10" applyNumberFormat="0" applyProtection="0">
      <alignment horizontal="right" vertical="center"/>
    </xf>
    <xf numFmtId="0" fontId="96" fillId="26" borderId="10" applyNumberFormat="0" applyProtection="0">
      <alignment horizontal="right" vertical="center"/>
    </xf>
    <xf numFmtId="0" fontId="58" fillId="30" borderId="0" applyNumberFormat="0" applyBorder="0" applyAlignment="0" applyProtection="0"/>
    <xf numFmtId="0" fontId="97" fillId="34" borderId="0" applyNumberFormat="0" applyBorder="0" applyAlignment="0" applyProtection="0"/>
    <xf numFmtId="0" fontId="65" fillId="0" borderId="0" applyNumberFormat="0" applyFill="0" applyBorder="0" applyAlignment="0" applyProtection="0"/>
    <xf numFmtId="0" fontId="98" fillId="91" borderId="32">
      <alignment vertical="center"/>
      <protection locked="0"/>
    </xf>
    <xf numFmtId="0" fontId="98" fillId="84" borderId="37">
      <alignment horizontal="right"/>
      <protection locked="0"/>
    </xf>
    <xf numFmtId="0" fontId="78" fillId="83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84" borderId="0" applyBorder="0">
      <alignment/>
      <protection/>
    </xf>
    <xf numFmtId="0" fontId="100" fillId="84" borderId="0" applyBorder="0">
      <alignment/>
      <protection/>
    </xf>
    <xf numFmtId="0" fontId="84" fillId="92" borderId="29" applyNumberFormat="0" applyAlignment="0" applyProtection="0"/>
    <xf numFmtId="0" fontId="40" fillId="0" borderId="0">
      <alignment/>
      <protection/>
    </xf>
    <xf numFmtId="0" fontId="20" fillId="0" borderId="0">
      <alignment/>
      <protection/>
    </xf>
    <xf numFmtId="0" fontId="101" fillId="0" borderId="0">
      <alignment/>
      <protection/>
    </xf>
    <xf numFmtId="0" fontId="20" fillId="0" borderId="0">
      <alignment/>
      <protection/>
    </xf>
    <xf numFmtId="0" fontId="0" fillId="0" borderId="0">
      <alignment/>
      <protection/>
    </xf>
    <xf numFmtId="0" fontId="20" fillId="0" borderId="0">
      <alignment/>
      <protection/>
    </xf>
    <xf numFmtId="0" fontId="20" fillId="0" borderId="0">
      <alignment horizontal="left" wrapText="1"/>
      <protection/>
    </xf>
    <xf numFmtId="0" fontId="61" fillId="0" borderId="38" applyNumberFormat="0" applyFill="0" applyAlignment="0" applyProtection="0"/>
    <xf numFmtId="0" fontId="102" fillId="0" borderId="39" applyNumberFormat="0" applyAlignment="0" applyProtection="0"/>
    <xf numFmtId="0" fontId="103" fillId="0" borderId="39" applyNumberFormat="0" applyProtection="0">
      <alignment/>
    </xf>
    <xf numFmtId="0" fontId="104" fillId="0" borderId="0" applyNumberFormat="0" applyProtection="0">
      <alignment horizontal="left" vertical="top"/>
    </xf>
    <xf numFmtId="0" fontId="20" fillId="0" borderId="0" applyNumberFormat="0" applyFont="0" applyAlignment="0" applyProtection="0"/>
    <xf numFmtId="0" fontId="20" fillId="0" borderId="0" applyNumberFormat="0" applyFont="0" applyAlignment="0" applyProtection="0"/>
    <xf numFmtId="0" fontId="104" fillId="0" borderId="0" applyNumberFormat="0" applyFill="0" applyBorder="0" applyProtection="0">
      <alignment/>
    </xf>
    <xf numFmtId="0" fontId="105" fillId="0" borderId="0" applyNumberFormat="0" applyFill="0" applyBorder="0" applyProtection="0">
      <alignment vertical="top"/>
    </xf>
    <xf numFmtId="0" fontId="106" fillId="0" borderId="40" applyNumberFormat="0" applyProtection="0">
      <alignment horizontal="left" vertical="top"/>
    </xf>
    <xf numFmtId="0" fontId="106" fillId="0" borderId="40" applyNumberFormat="0" applyProtection="0">
      <alignment horizontal="right" vertical="top"/>
    </xf>
    <xf numFmtId="0" fontId="103" fillId="0" borderId="0" applyNumberFormat="0" applyProtection="0">
      <alignment horizontal="left" vertical="top"/>
    </xf>
    <xf numFmtId="0" fontId="103" fillId="0" borderId="0" applyNumberFormat="0" applyProtection="0">
      <alignment horizontal="right" vertical="top"/>
    </xf>
    <xf numFmtId="0" fontId="102" fillId="0" borderId="0" applyNumberFormat="0" applyProtection="0">
      <alignment horizontal="left" vertical="top"/>
    </xf>
    <xf numFmtId="0" fontId="102" fillId="0" borderId="0" applyNumberFormat="0" applyProtection="0">
      <alignment horizontal="right" vertical="top"/>
    </xf>
    <xf numFmtId="0" fontId="20" fillId="0" borderId="41" applyNumberFormat="0" applyFont="0" applyAlignment="0" applyProtection="0"/>
    <xf numFmtId="0" fontId="20" fillId="0" borderId="41" applyNumberFormat="0" applyFont="0" applyAlignment="0" applyProtection="0"/>
    <xf numFmtId="0" fontId="20" fillId="0" borderId="42" applyNumberFormat="0" applyFont="0" applyAlignment="0" applyProtection="0"/>
    <xf numFmtId="0" fontId="20" fillId="0" borderId="42" applyNumberFormat="0" applyFont="0" applyAlignment="0" applyProtection="0"/>
    <xf numFmtId="0" fontId="20" fillId="0" borderId="43" applyNumberFormat="0" applyFont="0" applyAlignment="0" applyProtection="0"/>
    <xf numFmtId="0" fontId="20" fillId="0" borderId="43" applyNumberFormat="0" applyFont="0" applyAlignment="0" applyProtection="0"/>
    <xf numFmtId="0" fontId="107" fillId="0" borderId="0" applyNumberFormat="0" applyFill="0" applyBorder="0" applyProtection="0">
      <alignment horizontal="right" vertical="top"/>
    </xf>
    <xf numFmtId="0" fontId="103" fillId="0" borderId="40" applyNumberFormat="0" applyFill="0" applyAlignment="0" applyProtection="0"/>
    <xf numFmtId="0" fontId="102" fillId="0" borderId="44" applyNumberFormat="0" applyFont="0" applyFill="0" applyProtection="0">
      <alignment/>
    </xf>
    <xf numFmtId="0" fontId="103" fillId="0" borderId="45" applyNumberFormat="0" applyFill="0" applyProtection="0">
      <alignment/>
    </xf>
    <xf numFmtId="0" fontId="62" fillId="35" borderId="18" applyNumberFormat="0" applyAlignment="0" applyProtection="0"/>
    <xf numFmtId="0" fontId="53" fillId="76" borderId="18" applyNumberFormat="0" applyAlignment="0" applyProtection="0"/>
    <xf numFmtId="0" fontId="20" fillId="0" borderId="0">
      <alignment/>
      <protection/>
    </xf>
    <xf numFmtId="0" fontId="57" fillId="77" borderId="20" applyNumberFormat="0" applyAlignment="0" applyProtection="0"/>
    <xf numFmtId="0" fontId="4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85" fontId="20" fillId="0" borderId="0" applyFill="0" applyBorder="0" applyProtection="0">
      <alignment horizontal="right" vertical="center"/>
    </xf>
    <xf numFmtId="0" fontId="6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2" fillId="0" borderId="17" applyNumberFormat="0" applyFill="0" applyAlignment="0" applyProtection="0"/>
    <xf numFmtId="0" fontId="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8" fillId="0" borderId="24" applyNumberFormat="0" applyFill="0" applyAlignment="0" applyProtection="0"/>
    <xf numFmtId="0" fontId="70" fillId="0" borderId="16" applyNumberFormat="0" applyFill="0" applyAlignment="0" applyProtection="0"/>
    <xf numFmtId="0" fontId="72" fillId="0" borderId="46" applyNumberFormat="0" applyFill="0" applyAlignment="0" applyProtection="0"/>
    <xf numFmtId="0" fontId="7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8" fillId="0" borderId="38" applyNumberFormat="0" applyFill="0" applyAlignment="0" applyProtection="0"/>
    <xf numFmtId="0" fontId="61" fillId="0" borderId="38" applyNumberFormat="0" applyFill="0" applyAlignment="0" applyProtection="0"/>
    <xf numFmtId="0" fontId="84" fillId="76" borderId="29" applyNumberFormat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10" fillId="0" borderId="49" applyNumberFormat="0" applyFill="0" applyAlignment="0" applyProtection="0"/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>
      <alignment/>
      <protection/>
    </xf>
    <xf numFmtId="0" fontId="39" fillId="0" borderId="0">
      <alignment/>
      <protection/>
    </xf>
    <xf numFmtId="0" fontId="112" fillId="0" borderId="0">
      <alignment/>
      <protection/>
    </xf>
    <xf numFmtId="0" fontId="48" fillId="29" borderId="0" applyNumberFormat="0" applyBorder="0" applyAlignment="0" applyProtection="0"/>
    <xf numFmtId="0" fontId="58" fillId="30" borderId="0" applyNumberFormat="0" applyBorder="0" applyAlignment="0" applyProtection="0"/>
    <xf numFmtId="186" fontId="77" fillId="0" borderId="0" applyFont="0" applyFill="0" applyBorder="0" applyAlignment="0" applyProtection="0"/>
    <xf numFmtId="187" fontId="77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56" fillId="46" borderId="20" applyNumberFormat="0" applyAlignment="0" applyProtection="0"/>
    <xf numFmtId="0" fontId="57" fillId="77" borderId="20" applyNumberFormat="0" applyAlignment="0" applyProtection="0"/>
    <xf numFmtId="0" fontId="96" fillId="0" borderId="50" applyNumberFormat="0" applyFill="0" applyAlignment="0" applyProtection="0"/>
    <xf numFmtId="0" fontId="113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14" fillId="93" borderId="51" applyNumberFormat="0" applyAlignment="0" applyProtection="0"/>
    <xf numFmtId="0" fontId="20" fillId="0" borderId="0">
      <alignment/>
      <protection/>
    </xf>
    <xf numFmtId="43" fontId="115" fillId="0" borderId="0" applyFont="0" applyFill="0" applyBorder="0" applyAlignment="0" applyProtection="0"/>
    <xf numFmtId="0" fontId="101" fillId="0" borderId="0">
      <alignment/>
      <protection/>
    </xf>
    <xf numFmtId="9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15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0" fontId="119" fillId="0" borderId="0">
      <alignment/>
      <protection/>
    </xf>
    <xf numFmtId="0" fontId="20" fillId="0" borderId="0">
      <alignment/>
      <protection/>
    </xf>
    <xf numFmtId="13" fontId="20" fillId="0" borderId="0" applyFont="0" applyFill="0" applyProtection="0">
      <alignment/>
    </xf>
  </cellStyleXfs>
  <cellXfs count="280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7" fillId="0" borderId="0" xfId="0" applyFont="1" applyBorder="1"/>
    <xf numFmtId="0" fontId="38" fillId="0" borderId="0" xfId="0" applyFont="1"/>
    <xf numFmtId="0" fontId="20" fillId="0" borderId="0" xfId="0" applyFont="1"/>
    <xf numFmtId="0" fontId="116" fillId="0" borderId="0" xfId="0" applyFont="1" applyBorder="1"/>
    <xf numFmtId="0" fontId="13" fillId="0" borderId="0" xfId="0" applyFont="1"/>
    <xf numFmtId="0" fontId="13" fillId="94" borderId="0" xfId="0" applyFont="1" applyFill="1"/>
    <xf numFmtId="0" fontId="0" fillId="94" borderId="0" xfId="0" applyFill="1"/>
    <xf numFmtId="0" fontId="15" fillId="0" borderId="0" xfId="0" applyFont="1"/>
    <xf numFmtId="0" fontId="118" fillId="0" borderId="0" xfId="0" applyFont="1" applyAlignment="1">
      <alignment vertical="center"/>
    </xf>
    <xf numFmtId="0" fontId="118" fillId="0" borderId="0" xfId="0" applyFont="1" applyAlignment="1">
      <alignment horizontal="left" vertical="center" indent="15"/>
    </xf>
    <xf numFmtId="0" fontId="116" fillId="0" borderId="0" xfId="0" applyFont="1" applyFill="1" applyBorder="1"/>
    <xf numFmtId="0" fontId="120" fillId="0" borderId="0" xfId="2031" applyFont="1" applyFill="1" applyProtection="1">
      <alignment/>
      <protection/>
    </xf>
    <xf numFmtId="0" fontId="120" fillId="0" borderId="0" xfId="2031" applyFont="1" applyFill="1" applyAlignment="1" applyProtection="1">
      <alignment horizontal="center"/>
      <protection/>
    </xf>
    <xf numFmtId="0" fontId="120" fillId="0" borderId="0" xfId="2032" applyFont="1" applyFill="1">
      <alignment/>
      <protection/>
    </xf>
    <xf numFmtId="0" fontId="20" fillId="0" borderId="0" xfId="2032">
      <alignment/>
      <protection/>
    </xf>
    <xf numFmtId="0" fontId="121" fillId="0" borderId="0" xfId="2031" applyFont="1" applyFill="1" applyProtection="1">
      <alignment/>
      <protection/>
    </xf>
    <xf numFmtId="0" fontId="121" fillId="0" borderId="0" xfId="2033" applyNumberFormat="1" applyFont="1" applyFill="1" applyProtection="1">
      <alignment/>
      <protection/>
    </xf>
    <xf numFmtId="0" fontId="120" fillId="0" borderId="32" xfId="2033" applyNumberFormat="1" applyFont="1" applyFill="1" applyBorder="1" applyAlignment="1" applyProtection="1">
      <alignment/>
      <protection/>
    </xf>
    <xf numFmtId="0" fontId="120" fillId="0" borderId="0" xfId="2033" applyNumberFormat="1" applyFont="1" applyFill="1" applyBorder="1" applyAlignment="1" applyProtection="1">
      <alignment/>
      <protection/>
    </xf>
    <xf numFmtId="49" fontId="89" fillId="0" borderId="0" xfId="2032" applyNumberFormat="1" applyFont="1" applyBorder="1" applyAlignment="1">
      <alignment horizontal="right"/>
      <protection/>
    </xf>
    <xf numFmtId="0" fontId="124" fillId="0" borderId="0" xfId="2032" applyFont="1" applyBorder="1" applyAlignment="1" applyProtection="1">
      <alignment horizontal="right"/>
      <protection/>
    </xf>
    <xf numFmtId="0" fontId="89" fillId="0" borderId="0" xfId="2032" applyFont="1" applyBorder="1" applyAlignment="1">
      <alignment horizontal="centerContinuous"/>
      <protection/>
    </xf>
    <xf numFmtId="0" fontId="123" fillId="0" borderId="0" xfId="2032" applyFont="1" applyAlignment="1">
      <alignment vertical="center"/>
      <protection/>
    </xf>
    <xf numFmtId="0" fontId="122" fillId="0" borderId="0" xfId="2032" applyFont="1" applyAlignment="1">
      <alignment vertical="center"/>
      <protection/>
    </xf>
    <xf numFmtId="0" fontId="122" fillId="0" borderId="0" xfId="2032" applyFont="1" applyBorder="1" applyAlignment="1">
      <alignment vertical="center" wrapText="1"/>
      <protection/>
    </xf>
    <xf numFmtId="0" fontId="123" fillId="0" borderId="0" xfId="2032" applyFont="1" applyAlignment="1">
      <alignment vertical="center" wrapText="1"/>
      <protection/>
    </xf>
    <xf numFmtId="0" fontId="123" fillId="0" borderId="0" xfId="2032" applyFont="1" applyBorder="1" applyAlignment="1">
      <alignment vertical="center" wrapText="1"/>
      <protection/>
    </xf>
    <xf numFmtId="0" fontId="125" fillId="0" borderId="0" xfId="2032" applyFont="1" applyAlignment="1">
      <alignment vertical="center"/>
      <protection/>
    </xf>
    <xf numFmtId="0" fontId="126" fillId="0" borderId="0" xfId="2032" applyFont="1" applyAlignment="1">
      <alignment vertical="center"/>
      <protection/>
    </xf>
    <xf numFmtId="0" fontId="123" fillId="0" borderId="0" xfId="2032" applyFont="1" applyBorder="1" applyAlignment="1">
      <alignment vertical="center"/>
      <protection/>
    </xf>
    <xf numFmtId="0" fontId="123" fillId="0" borderId="0" xfId="2032" applyFont="1" applyAlignment="1">
      <alignment horizontal="left" vertical="center"/>
      <protection/>
    </xf>
    <xf numFmtId="0" fontId="123" fillId="0" borderId="32" xfId="2032" applyFont="1" applyBorder="1" applyAlignment="1">
      <alignment vertical="center"/>
      <protection/>
    </xf>
    <xf numFmtId="0" fontId="123" fillId="0" borderId="0" xfId="2032" applyFont="1" applyBorder="1" applyAlignment="1">
      <alignment horizontal="center" vertical="center"/>
      <protection/>
    </xf>
    <xf numFmtId="49" fontId="123" fillId="0" borderId="0" xfId="2032" applyNumberFormat="1" applyFont="1" applyBorder="1" applyAlignment="1">
      <alignment vertical="center" wrapText="1"/>
      <protection/>
    </xf>
    <xf numFmtId="0" fontId="123" fillId="0" borderId="32" xfId="2032" applyFont="1" applyBorder="1" applyAlignment="1">
      <alignment vertical="center" wrapText="1"/>
      <protection/>
    </xf>
    <xf numFmtId="49" fontId="123" fillId="0" borderId="0" xfId="2032" applyNumberFormat="1" applyFont="1" applyAlignment="1">
      <alignment horizontal="center" vertical="center" wrapText="1"/>
      <protection/>
    </xf>
    <xf numFmtId="0" fontId="122" fillId="0" borderId="0" xfId="2032" applyFont="1" applyBorder="1" applyAlignment="1">
      <alignment vertical="center"/>
      <protection/>
    </xf>
    <xf numFmtId="0" fontId="122" fillId="0" borderId="32" xfId="2032" applyFont="1" applyBorder="1" applyAlignment="1">
      <alignment vertical="center"/>
      <protection/>
    </xf>
    <xf numFmtId="0" fontId="122" fillId="0" borderId="0" xfId="2032" applyFont="1" applyAlignment="1">
      <alignment vertical="center" wrapText="1"/>
      <protection/>
    </xf>
    <xf numFmtId="0" fontId="122" fillId="0" borderId="32" xfId="2032" applyFont="1" applyBorder="1" applyAlignment="1">
      <alignment vertical="center" wrapText="1"/>
      <protection/>
    </xf>
    <xf numFmtId="49" fontId="123" fillId="0" borderId="0" xfId="2032" applyNumberFormat="1" applyFont="1" applyBorder="1" applyAlignment="1">
      <alignment horizontal="center" vertical="center"/>
      <protection/>
    </xf>
    <xf numFmtId="0" fontId="122" fillId="0" borderId="0" xfId="2032" applyFont="1" applyBorder="1" applyAlignment="1">
      <alignment horizontal="center" vertical="center"/>
      <protection/>
    </xf>
    <xf numFmtId="49" fontId="123" fillId="0" borderId="0" xfId="2032" applyNumberFormat="1" applyFont="1" applyBorder="1" applyAlignment="1">
      <alignment vertical="center"/>
      <protection/>
    </xf>
    <xf numFmtId="0" fontId="122" fillId="0" borderId="0" xfId="2032" applyFont="1" applyAlignment="1">
      <alignment horizontal="center" vertical="center"/>
      <protection/>
    </xf>
    <xf numFmtId="0" fontId="120" fillId="0" borderId="0" xfId="2032" applyFont="1" applyAlignment="1">
      <alignment vertical="center" wrapText="1"/>
      <protection/>
    </xf>
    <xf numFmtId="0" fontId="122" fillId="0" borderId="45" xfId="2032" applyFont="1" applyBorder="1" applyAlignment="1">
      <alignment vertical="center"/>
      <protection/>
    </xf>
    <xf numFmtId="0" fontId="123" fillId="0" borderId="52" xfId="2032" applyFont="1" applyBorder="1" applyAlignment="1">
      <alignment vertical="center"/>
      <protection/>
    </xf>
    <xf numFmtId="0" fontId="123" fillId="0" borderId="40" xfId="2032" applyFont="1" applyBorder="1" applyAlignment="1">
      <alignment vertical="center"/>
      <protection/>
    </xf>
    <xf numFmtId="0" fontId="123" fillId="0" borderId="53" xfId="2032" applyFont="1" applyBorder="1" applyAlignment="1">
      <alignment vertical="center"/>
      <protection/>
    </xf>
    <xf numFmtId="0" fontId="123" fillId="0" borderId="22" xfId="2032" applyFont="1" applyBorder="1" applyAlignment="1">
      <alignment vertical="center"/>
      <protection/>
    </xf>
    <xf numFmtId="0" fontId="123" fillId="0" borderId="54" xfId="2032" applyFont="1" applyBorder="1" applyAlignment="1">
      <alignment vertical="center"/>
      <protection/>
    </xf>
    <xf numFmtId="0" fontId="123" fillId="0" borderId="55" xfId="2032" applyFont="1" applyBorder="1" applyAlignment="1">
      <alignment vertical="center"/>
      <protection/>
    </xf>
    <xf numFmtId="0" fontId="123" fillId="0" borderId="45" xfId="2032" applyFont="1" applyBorder="1" applyAlignment="1">
      <alignment vertical="center"/>
      <protection/>
    </xf>
    <xf numFmtId="0" fontId="123" fillId="0" borderId="56" xfId="2032" applyFont="1" applyBorder="1" applyAlignment="1">
      <alignment vertical="center"/>
      <protection/>
    </xf>
    <xf numFmtId="0" fontId="123" fillId="0" borderId="32" xfId="2032" applyFont="1" applyBorder="1" applyAlignment="1">
      <alignment horizontal="center" vertical="center"/>
      <protection/>
    </xf>
    <xf numFmtId="0" fontId="123" fillId="0" borderId="0" xfId="2032" applyFont="1" applyAlignment="1">
      <alignment horizontal="center" vertical="center"/>
      <protection/>
    </xf>
    <xf numFmtId="0" fontId="122" fillId="0" borderId="0" xfId="2032" applyFont="1" applyBorder="1" applyAlignment="1">
      <alignment vertical="top" wrapText="1"/>
      <protection/>
    </xf>
    <xf numFmtId="0" fontId="128" fillId="0" borderId="0" xfId="2032" applyFont="1" applyBorder="1" applyAlignment="1">
      <alignment vertical="top" wrapText="1"/>
      <protection/>
    </xf>
    <xf numFmtId="0" fontId="20" fillId="0" borderId="32" xfId="2032" applyBorder="1">
      <alignment/>
      <protection/>
    </xf>
    <xf numFmtId="0" fontId="129" fillId="0" borderId="0" xfId="0" applyFont="1"/>
    <xf numFmtId="0" fontId="130" fillId="0" borderId="0" xfId="0" applyFont="1"/>
    <xf numFmtId="0" fontId="133" fillId="0" borderId="32" xfId="0" applyFont="1" applyBorder="1"/>
    <xf numFmtId="0" fontId="133" fillId="94" borderId="32" xfId="0" applyFont="1" applyFill="1" applyBorder="1"/>
    <xf numFmtId="0" fontId="133" fillId="95" borderId="55" xfId="0" applyFont="1" applyFill="1" applyBorder="1"/>
    <xf numFmtId="0" fontId="133" fillId="95" borderId="32" xfId="0" applyFont="1" applyFill="1" applyBorder="1"/>
    <xf numFmtId="0" fontId="133" fillId="0" borderId="32" xfId="0" applyFont="1" applyFill="1" applyBorder="1"/>
    <xf numFmtId="188" fontId="134" fillId="0" borderId="57" xfId="2025" applyNumberFormat="1" applyFont="1" applyBorder="1" applyAlignment="1">
      <alignment horizontal="center" vertical="center"/>
    </xf>
    <xf numFmtId="0" fontId="133" fillId="0" borderId="0" xfId="0" applyFont="1" applyBorder="1"/>
    <xf numFmtId="0" fontId="134" fillId="95" borderId="56" xfId="0" applyFont="1" applyFill="1" applyBorder="1"/>
    <xf numFmtId="0" fontId="133" fillId="94" borderId="32" xfId="0" applyFont="1" applyFill="1" applyBorder="1" applyAlignment="1">
      <alignment horizontal="left" vertical="center" wrapText="1"/>
    </xf>
    <xf numFmtId="0" fontId="133" fillId="0" borderId="32" xfId="0" applyFont="1" applyFill="1" applyBorder="1" applyAlignment="1">
      <alignment vertical="center" wrapText="1"/>
    </xf>
    <xf numFmtId="0" fontId="134" fillId="94" borderId="32" xfId="0" applyFont="1" applyFill="1" applyBorder="1" applyAlignment="1">
      <alignment horizontal="left" vertical="center" wrapText="1"/>
    </xf>
    <xf numFmtId="0" fontId="134" fillId="0" borderId="32" xfId="0" applyFont="1" applyFill="1" applyBorder="1" applyAlignment="1">
      <alignment horizontal="left" vertical="center" wrapText="1"/>
    </xf>
    <xf numFmtId="0" fontId="133" fillId="0" borderId="32" xfId="0" applyFont="1" applyBorder="1" applyAlignment="1">
      <alignment horizontal="left" vertical="center" wrapText="1"/>
    </xf>
    <xf numFmtId="0" fontId="134" fillId="0" borderId="32" xfId="0" applyFont="1" applyFill="1" applyBorder="1" applyAlignment="1" quotePrefix="1">
      <alignment horizontal="left" vertical="center" wrapText="1"/>
    </xf>
    <xf numFmtId="0" fontId="134" fillId="0" borderId="22" xfId="0" applyFont="1" applyFill="1" applyBorder="1" applyAlignment="1">
      <alignment horizontal="left" vertical="center" wrapText="1"/>
    </xf>
    <xf numFmtId="0" fontId="134" fillId="94" borderId="22" xfId="0" applyFont="1" applyFill="1" applyBorder="1" applyAlignment="1">
      <alignment horizontal="left" vertical="center" wrapText="1"/>
    </xf>
    <xf numFmtId="0" fontId="134" fillId="0" borderId="32" xfId="0" applyFont="1" applyBorder="1" applyAlignment="1">
      <alignment horizontal="left" vertical="center" wrapText="1"/>
    </xf>
    <xf numFmtId="0" fontId="134" fillId="95" borderId="32" xfId="43" applyFont="1" applyFill="1" applyBorder="1" applyAlignment="1" quotePrefix="1">
      <alignment horizontal="left" vertical="center" wrapText="1"/>
      <protection/>
    </xf>
    <xf numFmtId="0" fontId="133" fillId="0" borderId="32" xfId="0" applyFont="1" applyFill="1" applyBorder="1" applyAlignment="1">
      <alignment horizontal="left" vertical="center" wrapText="1"/>
    </xf>
    <xf numFmtId="0" fontId="134" fillId="0" borderId="22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16" fillId="0" borderId="0" xfId="0" applyFont="1" applyFill="1" applyBorder="1" applyAlignment="1">
      <alignment horizontal="left" vertical="center" wrapText="1"/>
    </xf>
    <xf numFmtId="0" fontId="116" fillId="0" borderId="0" xfId="0" applyFont="1" applyBorder="1" applyAlignment="1">
      <alignment horizontal="left" vertical="center" wrapText="1"/>
    </xf>
    <xf numFmtId="0" fontId="133" fillId="0" borderId="32" xfId="0" applyFont="1" applyFill="1" applyBorder="1" applyAlignment="1" quotePrefix="1">
      <alignment horizontal="left" vertical="center" wrapText="1"/>
    </xf>
    <xf numFmtId="0" fontId="133" fillId="0" borderId="22" xfId="0" applyFont="1" applyFill="1" applyBorder="1" applyAlignment="1">
      <alignment horizontal="left" vertical="center" wrapText="1"/>
    </xf>
    <xf numFmtId="0" fontId="133" fillId="94" borderId="32" xfId="0" applyFont="1" applyFill="1" applyBorder="1" applyAlignment="1" quotePrefix="1">
      <alignment horizontal="left" vertical="center" wrapText="1"/>
    </xf>
    <xf numFmtId="0" fontId="133" fillId="0" borderId="28" xfId="0" applyFont="1" applyFill="1" applyBorder="1" applyAlignment="1">
      <alignment horizontal="left" vertical="center" wrapText="1"/>
    </xf>
    <xf numFmtId="0" fontId="15" fillId="0" borderId="32" xfId="0" applyFont="1" applyBorder="1" applyAlignment="1">
      <alignment horizontal="center" vertical="center"/>
    </xf>
    <xf numFmtId="0" fontId="133" fillId="0" borderId="0" xfId="0" applyFont="1" applyBorder="1" applyAlignment="1">
      <alignment horizontal="center" vertical="center"/>
    </xf>
    <xf numFmtId="0" fontId="134" fillId="0" borderId="53" xfId="0" applyFont="1" applyBorder="1" applyAlignment="1">
      <alignment horizontal="center" vertical="center" wrapText="1"/>
    </xf>
    <xf numFmtId="0" fontId="133" fillId="94" borderId="53" xfId="0" applyFont="1" applyFill="1" applyBorder="1" applyAlignment="1">
      <alignment horizontal="center" vertical="center" wrapText="1"/>
    </xf>
    <xf numFmtId="0" fontId="133" fillId="0" borderId="53" xfId="0" applyFont="1" applyFill="1" applyBorder="1" applyAlignment="1">
      <alignment horizontal="center" vertical="center" wrapText="1"/>
    </xf>
    <xf numFmtId="0" fontId="133" fillId="0" borderId="53" xfId="0" applyFont="1" applyBorder="1" applyAlignment="1">
      <alignment horizontal="center" vertical="center" wrapText="1"/>
    </xf>
    <xf numFmtId="16" fontId="133" fillId="94" borderId="53" xfId="0" applyNumberFormat="1" applyFont="1" applyFill="1" applyBorder="1" applyAlignment="1">
      <alignment horizontal="center" vertical="center" wrapText="1"/>
    </xf>
    <xf numFmtId="0" fontId="134" fillId="94" borderId="53" xfId="0" applyFont="1" applyFill="1" applyBorder="1" applyAlignment="1">
      <alignment horizontal="center" vertical="center" wrapText="1"/>
    </xf>
    <xf numFmtId="0" fontId="134" fillId="95" borderId="53" xfId="43" applyFont="1" applyFill="1" applyBorder="1" applyAlignment="1" quotePrefix="1">
      <alignment horizontal="center" vertical="center" wrapText="1"/>
      <protection/>
    </xf>
    <xf numFmtId="16" fontId="133" fillId="0" borderId="53" xfId="0" applyNumberFormat="1" applyFont="1" applyBorder="1" applyAlignment="1">
      <alignment horizontal="center" vertical="center" wrapText="1"/>
    </xf>
    <xf numFmtId="0" fontId="134" fillId="0" borderId="53" xfId="0" applyFont="1" applyFill="1" applyBorder="1" applyAlignment="1">
      <alignment horizontal="center" vertical="center" wrapText="1"/>
    </xf>
    <xf numFmtId="0" fontId="0" fillId="94" borderId="0" xfId="0" applyFill="1" applyBorder="1" applyAlignment="1">
      <alignment horizontal="center" vertical="center" wrapText="1"/>
    </xf>
    <xf numFmtId="0" fontId="0" fillId="94" borderId="0" xfId="0" applyFill="1" applyBorder="1" applyAlignment="1">
      <alignment horizontal="center" vertical="center"/>
    </xf>
    <xf numFmtId="0" fontId="117" fillId="0" borderId="0" xfId="203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3" fillId="95" borderId="53" xfId="0" applyFont="1" applyFill="1" applyBorder="1" applyAlignment="1">
      <alignment horizontal="center" vertical="center" wrapText="1"/>
    </xf>
    <xf numFmtId="0" fontId="134" fillId="95" borderId="53" xfId="0" applyFont="1" applyFill="1" applyBorder="1" applyAlignment="1">
      <alignment horizontal="center" vertical="center" wrapText="1"/>
    </xf>
    <xf numFmtId="0" fontId="134" fillId="95" borderId="0" xfId="0" applyFont="1" applyFill="1" applyBorder="1"/>
    <xf numFmtId="0" fontId="134" fillId="0" borderId="58" xfId="2032" applyFont="1" applyBorder="1" applyAlignment="1">
      <alignment horizontal="center" vertical="center" wrapText="1"/>
      <protection/>
    </xf>
    <xf numFmtId="0" fontId="134" fillId="0" borderId="59" xfId="2032" applyFont="1" applyBorder="1" applyAlignment="1">
      <alignment horizontal="center" vertical="center" wrapText="1"/>
      <protection/>
    </xf>
    <xf numFmtId="0" fontId="133" fillId="0" borderId="60" xfId="2032" applyFont="1" applyBorder="1" applyAlignment="1">
      <alignment horizontal="center" vertical="center" wrapText="1"/>
      <protection/>
    </xf>
    <xf numFmtId="0" fontId="133" fillId="0" borderId="61" xfId="2032" applyFont="1" applyBorder="1" applyAlignment="1">
      <alignment horizontal="center" vertical="center" wrapText="1"/>
      <protection/>
    </xf>
    <xf numFmtId="0" fontId="133" fillId="0" borderId="60" xfId="2032" applyFont="1" applyBorder="1" applyAlignment="1">
      <alignment vertical="center" wrapText="1"/>
      <protection/>
    </xf>
    <xf numFmtId="0" fontId="133" fillId="0" borderId="60" xfId="2032" applyFont="1" applyBorder="1" applyAlignment="1">
      <alignment horizontal="justify" vertical="center" wrapText="1"/>
      <protection/>
    </xf>
    <xf numFmtId="0" fontId="133" fillId="0" borderId="61" xfId="2032" applyFont="1" applyBorder="1" applyAlignment="1">
      <alignment horizontal="justify" vertical="center" wrapText="1"/>
      <protection/>
    </xf>
    <xf numFmtId="0" fontId="0" fillId="0" borderId="0" xfId="0" applyAlignment="1">
      <alignment/>
    </xf>
    <xf numFmtId="0" fontId="133" fillId="96" borderId="32" xfId="0" applyFont="1" applyFill="1" applyBorder="1"/>
    <xf numFmtId="0" fontId="133" fillId="0" borderId="28" xfId="0" applyFont="1" applyBorder="1"/>
    <xf numFmtId="0" fontId="133" fillId="0" borderId="32" xfId="0" applyFont="1" applyBorder="1" applyAlignment="1">
      <alignment horizontal="center" vertical="center"/>
    </xf>
    <xf numFmtId="0" fontId="133" fillId="0" borderId="32" xfId="0" applyFont="1" applyFill="1" applyBorder="1" applyAlignment="1">
      <alignment horizontal="center" vertical="center"/>
    </xf>
    <xf numFmtId="49" fontId="133" fillId="0" borderId="32" xfId="2025" applyNumberFormat="1" applyFont="1" applyBorder="1" applyAlignment="1">
      <alignment horizontal="center" vertical="center"/>
    </xf>
    <xf numFmtId="49" fontId="133" fillId="0" borderId="32" xfId="0" applyNumberFormat="1" applyFont="1" applyBorder="1" applyAlignment="1">
      <alignment horizontal="center" vertical="center"/>
    </xf>
    <xf numFmtId="49" fontId="133" fillId="0" borderId="32" xfId="0" applyNumberFormat="1" applyFont="1" applyBorder="1" applyAlignment="1">
      <alignment horizontal="center" vertical="center" wrapText="1"/>
    </xf>
    <xf numFmtId="49" fontId="133" fillId="0" borderId="32" xfId="0" applyNumberFormat="1" applyFont="1" applyFill="1" applyBorder="1" applyAlignment="1">
      <alignment horizontal="center" vertical="center"/>
    </xf>
    <xf numFmtId="0" fontId="133" fillId="0" borderId="0" xfId="0" applyFont="1" applyFill="1" applyBorder="1" applyAlignment="1">
      <alignment horizontal="center" vertical="center"/>
    </xf>
    <xf numFmtId="0" fontId="133" fillId="94" borderId="32" xfId="0" applyFont="1" applyFill="1" applyBorder="1" applyAlignment="1">
      <alignment horizontal="center" vertical="center"/>
    </xf>
    <xf numFmtId="0" fontId="133" fillId="95" borderId="32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0" fillId="0" borderId="0" xfId="0" applyFill="1"/>
    <xf numFmtId="0" fontId="17" fillId="0" borderId="0" xfId="0" applyFont="1" applyFill="1" applyBorder="1"/>
    <xf numFmtId="0" fontId="133" fillId="0" borderId="53" xfId="0" applyNumberFormat="1" applyFont="1" applyBorder="1" applyAlignment="1">
      <alignment horizontal="center" vertical="center" wrapText="1"/>
    </xf>
    <xf numFmtId="188" fontId="134" fillId="0" borderId="57" xfId="2025" applyNumberFormat="1" applyFont="1" applyBorder="1" applyAlignment="1">
      <alignment horizontal="center" vertical="center"/>
    </xf>
    <xf numFmtId="0" fontId="130" fillId="95" borderId="0" xfId="0" applyFont="1" applyFill="1"/>
    <xf numFmtId="0" fontId="131" fillId="95" borderId="0" xfId="0" applyFont="1" applyFill="1" applyBorder="1"/>
    <xf numFmtId="0" fontId="134" fillId="95" borderId="62" xfId="0" applyFont="1" applyFill="1" applyBorder="1" applyAlignment="1">
      <alignment horizontal="center"/>
    </xf>
    <xf numFmtId="0" fontId="130" fillId="0" borderId="0" xfId="0" applyFont="1" applyBorder="1" applyAlignment="1">
      <alignment vertical="top" wrapText="1"/>
    </xf>
    <xf numFmtId="0" fontId="130" fillId="0" borderId="0" xfId="0" applyFont="1" applyBorder="1" applyAlignment="1">
      <alignment/>
    </xf>
    <xf numFmtId="49" fontId="137" fillId="0" borderId="32" xfId="0" applyNumberFormat="1" applyFont="1" applyBorder="1" applyAlignment="1">
      <alignment horizontal="center" vertical="center"/>
    </xf>
    <xf numFmtId="0" fontId="0" fillId="94" borderId="0" xfId="0" applyFill="1" applyBorder="1"/>
    <xf numFmtId="0" fontId="134" fillId="95" borderId="32" xfId="0" applyFont="1" applyFill="1" applyBorder="1" applyAlignment="1">
      <alignment wrapText="1"/>
    </xf>
    <xf numFmtId="188" fontId="133" fillId="94" borderId="63" xfId="2025" applyNumberFormat="1" applyFont="1" applyFill="1" applyBorder="1" applyAlignment="1">
      <alignment horizontal="center" vertical="center"/>
    </xf>
    <xf numFmtId="188" fontId="133" fillId="94" borderId="63" xfId="2025" applyNumberFormat="1" applyFont="1" applyFill="1" applyBorder="1" applyAlignment="1">
      <alignment horizontal="center" vertical="center" wrapText="1"/>
    </xf>
    <xf numFmtId="49" fontId="138" fillId="94" borderId="63" xfId="2025" applyNumberFormat="1" applyFont="1" applyFill="1" applyBorder="1" applyAlignment="1">
      <alignment horizontal="center" vertical="center" wrapText="1"/>
    </xf>
    <xf numFmtId="49" fontId="138" fillId="94" borderId="63" xfId="2025" applyNumberFormat="1" applyFont="1" applyFill="1" applyBorder="1" applyAlignment="1">
      <alignment horizontal="center" vertical="center"/>
    </xf>
    <xf numFmtId="49" fontId="137" fillId="94" borderId="63" xfId="2025" applyNumberFormat="1" applyFont="1" applyFill="1" applyBorder="1" applyAlignment="1">
      <alignment horizontal="center" vertical="center"/>
    </xf>
    <xf numFmtId="49" fontId="137" fillId="94" borderId="64" xfId="2025" applyNumberFormat="1" applyFont="1" applyFill="1" applyBorder="1" applyAlignment="1">
      <alignment horizontal="center" vertical="center"/>
    </xf>
    <xf numFmtId="0" fontId="130" fillId="0" borderId="65" xfId="0" applyFont="1" applyBorder="1"/>
    <xf numFmtId="0" fontId="131" fillId="0" borderId="63" xfId="0" applyFont="1" applyBorder="1"/>
    <xf numFmtId="0" fontId="134" fillId="0" borderId="63" xfId="0" applyFont="1" applyBorder="1" applyAlignment="1">
      <alignment wrapText="1"/>
    </xf>
    <xf numFmtId="188" fontId="134" fillId="94" borderId="63" xfId="2025" applyNumberFormat="1" applyFont="1" applyFill="1" applyBorder="1" applyAlignment="1">
      <alignment horizontal="center" vertical="center" wrapText="1"/>
    </xf>
    <xf numFmtId="188" fontId="134" fillId="94" borderId="63" xfId="2025" applyNumberFormat="1" applyFont="1" applyFill="1" applyBorder="1" applyAlignment="1">
      <alignment horizontal="center" vertical="top" wrapText="1"/>
    </xf>
    <xf numFmtId="188" fontId="134" fillId="94" borderId="63" xfId="2025" applyNumberFormat="1" applyFont="1" applyFill="1" applyBorder="1" applyAlignment="1">
      <alignment horizontal="center" vertical="center"/>
    </xf>
    <xf numFmtId="188" fontId="134" fillId="96" borderId="63" xfId="2025" applyNumberFormat="1" applyFont="1" applyFill="1" applyBorder="1" applyAlignment="1">
      <alignment horizontal="center" vertical="center"/>
    </xf>
    <xf numFmtId="188" fontId="134" fillId="96" borderId="64" xfId="2025" applyNumberFormat="1" applyFont="1" applyFill="1" applyBorder="1" applyAlignment="1">
      <alignment horizontal="center" vertical="center"/>
    </xf>
    <xf numFmtId="0" fontId="134" fillId="0" borderId="63" xfId="0" applyFont="1" applyFill="1" applyBorder="1" applyAlignment="1">
      <alignment wrapText="1"/>
    </xf>
    <xf numFmtId="0" fontId="133" fillId="0" borderId="63" xfId="0" applyFont="1" applyBorder="1"/>
    <xf numFmtId="0" fontId="133" fillId="96" borderId="63" xfId="0" applyFont="1" applyFill="1" applyBorder="1"/>
    <xf numFmtId="0" fontId="133" fillId="0" borderId="63" xfId="0" applyFont="1" applyFill="1" applyBorder="1"/>
    <xf numFmtId="0" fontId="133" fillId="96" borderId="64" xfId="0" applyFont="1" applyFill="1" applyBorder="1"/>
    <xf numFmtId="0" fontId="130" fillId="0" borderId="63" xfId="0" applyFont="1" applyBorder="1"/>
    <xf numFmtId="0" fontId="130" fillId="94" borderId="63" xfId="0" applyFont="1" applyFill="1" applyBorder="1"/>
    <xf numFmtId="0" fontId="133" fillId="0" borderId="63" xfId="0" applyFont="1" applyBorder="1" applyAlignment="1">
      <alignment wrapText="1"/>
    </xf>
    <xf numFmtId="0" fontId="134" fillId="0" borderId="63" xfId="0" applyFont="1" applyFill="1" applyBorder="1"/>
    <xf numFmtId="0" fontId="131" fillId="94" borderId="63" xfId="0" applyFont="1" applyFill="1" applyBorder="1"/>
    <xf numFmtId="0" fontId="133" fillId="0" borderId="64" xfId="0" applyFont="1" applyFill="1" applyBorder="1"/>
    <xf numFmtId="0" fontId="133" fillId="0" borderId="64" xfId="0" applyFont="1" applyBorder="1"/>
    <xf numFmtId="0" fontId="133" fillId="0" borderId="63" xfId="0" applyFont="1" applyFill="1" applyBorder="1" applyAlignment="1">
      <alignment wrapText="1"/>
    </xf>
    <xf numFmtId="0" fontId="133" fillId="0" borderId="63" xfId="0" applyFont="1" applyBorder="1" applyAlignment="1">
      <alignment vertical="center"/>
    </xf>
    <xf numFmtId="0" fontId="133" fillId="0" borderId="64" xfId="0" applyFont="1" applyBorder="1" applyAlignment="1">
      <alignment vertical="center"/>
    </xf>
    <xf numFmtId="0" fontId="133" fillId="94" borderId="63" xfId="0" applyFont="1" applyFill="1" applyBorder="1"/>
    <xf numFmtId="0" fontId="133" fillId="0" borderId="63" xfId="0" applyFont="1" applyBorder="1" applyAlignment="1">
      <alignment horizontal="left" vertical="center" indent="15"/>
    </xf>
    <xf numFmtId="0" fontId="133" fillId="0" borderId="64" xfId="0" applyFont="1" applyBorder="1" applyAlignment="1">
      <alignment horizontal="left" vertical="center" indent="15"/>
    </xf>
    <xf numFmtId="0" fontId="134" fillId="94" borderId="63" xfId="0" applyFont="1" applyFill="1" applyBorder="1"/>
    <xf numFmtId="0" fontId="133" fillId="94" borderId="63" xfId="0" applyFont="1" applyFill="1" applyBorder="1" applyAlignment="1">
      <alignment vertical="center"/>
    </xf>
    <xf numFmtId="0" fontId="133" fillId="94" borderId="64" xfId="0" applyFont="1" applyFill="1" applyBorder="1"/>
    <xf numFmtId="0" fontId="134" fillId="94" borderId="63" xfId="0" applyFont="1" applyFill="1" applyBorder="1" applyAlignment="1">
      <alignment wrapText="1"/>
    </xf>
    <xf numFmtId="0" fontId="134" fillId="0" borderId="63" xfId="0" applyFont="1" applyBorder="1"/>
    <xf numFmtId="0" fontId="132" fillId="95" borderId="63" xfId="0" applyFont="1" applyFill="1" applyBorder="1"/>
    <xf numFmtId="0" fontId="134" fillId="95" borderId="63" xfId="0" applyFont="1" applyFill="1" applyBorder="1"/>
    <xf numFmtId="0" fontId="134" fillId="95" borderId="63" xfId="0" applyFont="1" applyFill="1" applyBorder="1" applyAlignment="1">
      <alignment wrapText="1"/>
    </xf>
    <xf numFmtId="188" fontId="133" fillId="95" borderId="63" xfId="0" applyNumberFormat="1" applyFont="1" applyFill="1" applyBorder="1"/>
    <xf numFmtId="188" fontId="133" fillId="96" borderId="63" xfId="0" applyNumberFormat="1" applyFont="1" applyFill="1" applyBorder="1"/>
    <xf numFmtId="188" fontId="133" fillId="96" borderId="64" xfId="0" applyNumberFormat="1" applyFont="1" applyFill="1" applyBorder="1"/>
    <xf numFmtId="0" fontId="133" fillId="94" borderId="63" xfId="0" applyFont="1" applyFill="1" applyBorder="1" applyAlignment="1">
      <alignment wrapText="1"/>
    </xf>
    <xf numFmtId="0" fontId="133" fillId="96" borderId="63" xfId="0" applyFont="1" applyFill="1" applyBorder="1" applyAlignment="1">
      <alignment horizontal="left" vertical="center" indent="15"/>
    </xf>
    <xf numFmtId="0" fontId="133" fillId="96" borderId="63" xfId="0" applyFont="1" applyFill="1" applyBorder="1" applyAlignment="1">
      <alignment vertical="center"/>
    </xf>
    <xf numFmtId="0" fontId="133" fillId="0" borderId="63" xfId="0" applyFont="1" applyFill="1" applyBorder="1" applyAlignment="1">
      <alignment horizontal="left"/>
    </xf>
    <xf numFmtId="0" fontId="133" fillId="94" borderId="63" xfId="0" applyFont="1" applyFill="1" applyBorder="1" applyAlignment="1">
      <alignment horizontal="left"/>
    </xf>
    <xf numFmtId="0" fontId="131" fillId="0" borderId="63" xfId="0" applyFont="1" applyFill="1" applyBorder="1"/>
    <xf numFmtId="0" fontId="134" fillId="94" borderId="63" xfId="2024" applyFont="1" applyFill="1" applyBorder="1" applyAlignment="1">
      <alignment horizontal="left" wrapText="1"/>
      <protection/>
    </xf>
    <xf numFmtId="0" fontId="133" fillId="95" borderId="63" xfId="0" applyFont="1" applyFill="1" applyBorder="1"/>
    <xf numFmtId="0" fontId="130" fillId="0" borderId="66" xfId="0" applyFont="1" applyBorder="1"/>
    <xf numFmtId="0" fontId="131" fillId="95" borderId="67" xfId="0" applyFont="1" applyFill="1" applyBorder="1"/>
    <xf numFmtId="0" fontId="134" fillId="95" borderId="67" xfId="0" applyFont="1" applyFill="1" applyBorder="1"/>
    <xf numFmtId="0" fontId="0" fillId="96" borderId="67" xfId="0" applyFill="1" applyBorder="1"/>
    <xf numFmtId="0" fontId="130" fillId="95" borderId="67" xfId="0" applyFont="1" applyFill="1" applyBorder="1"/>
    <xf numFmtId="0" fontId="0" fillId="96" borderId="68" xfId="0" applyFill="1" applyBorder="1"/>
    <xf numFmtId="49" fontId="138" fillId="94" borderId="69" xfId="2025" applyNumberFormat="1" applyFont="1" applyFill="1" applyBorder="1" applyAlignment="1">
      <alignment horizontal="center" vertical="center" wrapText="1"/>
    </xf>
    <xf numFmtId="0" fontId="134" fillId="0" borderId="70" xfId="0" applyFont="1" applyBorder="1" applyAlignment="1">
      <alignment wrapText="1"/>
    </xf>
    <xf numFmtId="0" fontId="133" fillId="0" borderId="71" xfId="0" applyFont="1" applyFill="1" applyBorder="1"/>
    <xf numFmtId="0" fontId="133" fillId="0" borderId="72" xfId="0" applyFont="1" applyFill="1" applyBorder="1"/>
    <xf numFmtId="0" fontId="134" fillId="95" borderId="73" xfId="0" applyFont="1" applyFill="1" applyBorder="1"/>
    <xf numFmtId="0" fontId="133" fillId="96" borderId="69" xfId="0" applyFont="1" applyFill="1" applyBorder="1"/>
    <xf numFmtId="0" fontId="134" fillId="0" borderId="71" xfId="0" applyFont="1" applyBorder="1" applyAlignment="1">
      <alignment horizontal="left" wrapText="1"/>
    </xf>
    <xf numFmtId="0" fontId="134" fillId="94" borderId="70" xfId="0" applyFont="1" applyFill="1" applyBorder="1" applyAlignment="1">
      <alignment wrapText="1"/>
    </xf>
    <xf numFmtId="49" fontId="118" fillId="0" borderId="74" xfId="0" applyNumberFormat="1" applyFont="1" applyBorder="1" applyAlignment="1">
      <alignment horizontal="center" vertical="center"/>
    </xf>
    <xf numFmtId="0" fontId="15" fillId="0" borderId="0" xfId="0" applyFont="1" applyBorder="1"/>
    <xf numFmtId="0" fontId="130" fillId="0" borderId="0" xfId="0" applyFont="1" applyBorder="1"/>
    <xf numFmtId="0" fontId="131" fillId="0" borderId="0" xfId="0" applyFont="1" applyBorder="1"/>
    <xf numFmtId="49" fontId="118" fillId="0" borderId="75" xfId="0" applyNumberFormat="1" applyFont="1" applyBorder="1" applyAlignment="1">
      <alignment horizontal="center" vertical="center" wrapText="1"/>
    </xf>
    <xf numFmtId="49" fontId="118" fillId="0" borderId="70" xfId="0" applyNumberFormat="1" applyFont="1" applyBorder="1" applyAlignment="1">
      <alignment horizontal="center" vertical="center" wrapText="1"/>
    </xf>
    <xf numFmtId="0" fontId="133" fillId="95" borderId="0" xfId="0" applyFont="1" applyFill="1" applyBorder="1" applyAlignment="1">
      <alignment horizontal="center"/>
    </xf>
    <xf numFmtId="0" fontId="134" fillId="95" borderId="55" xfId="0" applyFont="1" applyFill="1" applyBorder="1"/>
    <xf numFmtId="0" fontId="133" fillId="0" borderId="60" xfId="2032" applyFont="1" applyFill="1" applyBorder="1" applyAlignment="1">
      <alignment vertical="center" wrapText="1"/>
      <protection/>
    </xf>
    <xf numFmtId="0" fontId="133" fillId="95" borderId="0" xfId="0" applyFont="1" applyFill="1" applyBorder="1" applyAlignment="1">
      <alignment horizontal="center" vertical="center"/>
    </xf>
    <xf numFmtId="0" fontId="123" fillId="0" borderId="0" xfId="2032" applyFont="1" applyAlignment="1">
      <alignment horizontal="right" vertical="center"/>
      <protection/>
    </xf>
    <xf numFmtId="0" fontId="123" fillId="0" borderId="0" xfId="2032" applyFont="1" applyAlignment="1">
      <alignment horizontal="center" vertical="center"/>
      <protection/>
    </xf>
    <xf numFmtId="0" fontId="122" fillId="0" borderId="0" xfId="2032" applyFont="1" applyAlignment="1">
      <alignment horizontal="center" vertical="center"/>
      <protection/>
    </xf>
    <xf numFmtId="0" fontId="123" fillId="0" borderId="0" xfId="2032" applyFont="1" applyAlignment="1">
      <alignment vertical="center"/>
      <protection/>
    </xf>
    <xf numFmtId="0" fontId="122" fillId="0" borderId="58" xfId="2032" applyFont="1" applyBorder="1" applyAlignment="1">
      <alignment horizontal="center" vertical="center"/>
      <protection/>
    </xf>
    <xf numFmtId="0" fontId="123" fillId="0" borderId="0" xfId="2032" applyFont="1" applyBorder="1" applyAlignment="1">
      <alignment horizontal="center" vertical="center" wrapText="1"/>
      <protection/>
    </xf>
    <xf numFmtId="0" fontId="125" fillId="0" borderId="0" xfId="2032" applyFont="1" applyAlignment="1">
      <alignment horizontal="center" vertical="center"/>
      <protection/>
    </xf>
    <xf numFmtId="0" fontId="123" fillId="0" borderId="0" xfId="2032" applyFont="1" applyBorder="1" applyAlignment="1">
      <alignment vertical="center"/>
      <protection/>
    </xf>
    <xf numFmtId="49" fontId="123" fillId="0" borderId="0" xfId="2032" applyNumberFormat="1" applyFont="1" applyBorder="1" applyAlignment="1">
      <alignment horizontal="left" vertical="center" wrapText="1"/>
      <protection/>
    </xf>
    <xf numFmtId="0" fontId="123" fillId="0" borderId="0" xfId="2032" applyFont="1" applyAlignment="1">
      <alignment horizontal="left" vertical="center" wrapText="1"/>
      <protection/>
    </xf>
    <xf numFmtId="0" fontId="122" fillId="0" borderId="0" xfId="2032" applyFont="1" applyBorder="1" applyAlignment="1">
      <alignment horizontal="left" vertical="center"/>
      <protection/>
    </xf>
    <xf numFmtId="0" fontId="122" fillId="0" borderId="0" xfId="2032" applyFont="1" applyBorder="1" applyAlignment="1">
      <alignment vertical="center"/>
      <protection/>
    </xf>
    <xf numFmtId="0" fontId="122" fillId="0" borderId="0" xfId="2032" applyFont="1" applyAlignment="1">
      <alignment horizontal="left" vertical="center"/>
      <protection/>
    </xf>
    <xf numFmtId="0" fontId="122" fillId="0" borderId="0" xfId="2032" applyFont="1" applyAlignment="1">
      <alignment horizontal="left" vertical="top" wrapText="1"/>
      <protection/>
    </xf>
    <xf numFmtId="0" fontId="122" fillId="0" borderId="0" xfId="2032" applyFont="1" applyBorder="1" applyAlignment="1">
      <alignment horizontal="left" vertical="center" wrapText="1"/>
      <protection/>
    </xf>
    <xf numFmtId="0" fontId="122" fillId="0" borderId="0" xfId="2032" applyFont="1" applyBorder="1" applyAlignment="1">
      <alignment horizontal="center" vertical="center"/>
      <protection/>
    </xf>
    <xf numFmtId="0" fontId="122" fillId="0" borderId="0" xfId="2032" applyFont="1" applyBorder="1" applyAlignment="1">
      <alignment vertical="center" wrapText="1"/>
      <protection/>
    </xf>
    <xf numFmtId="0" fontId="122" fillId="0" borderId="0" xfId="2032" applyFont="1" applyAlignment="1">
      <alignment vertical="center"/>
      <protection/>
    </xf>
    <xf numFmtId="49" fontId="123" fillId="0" borderId="0" xfId="2032" applyNumberFormat="1" applyFont="1" applyAlignment="1">
      <alignment horizontal="left" vertical="center"/>
      <protection/>
    </xf>
    <xf numFmtId="49" fontId="123" fillId="0" borderId="0" xfId="2032" applyNumberFormat="1" applyFont="1" applyBorder="1" applyAlignment="1">
      <alignment horizontal="left" vertical="center"/>
      <protection/>
    </xf>
    <xf numFmtId="0" fontId="123" fillId="0" borderId="45" xfId="2032" applyFont="1" applyBorder="1" applyAlignment="1">
      <alignment vertical="center"/>
      <protection/>
    </xf>
    <xf numFmtId="0" fontId="123" fillId="0" borderId="0" xfId="2032" applyFont="1" applyBorder="1" applyAlignment="1">
      <alignment vertical="center" wrapText="1"/>
      <protection/>
    </xf>
    <xf numFmtId="0" fontId="123" fillId="0" borderId="44" xfId="2032" applyFont="1" applyBorder="1" applyAlignment="1">
      <alignment horizontal="left" vertical="center"/>
      <protection/>
    </xf>
    <xf numFmtId="0" fontId="123" fillId="0" borderId="44" xfId="2032" applyFont="1" applyBorder="1" applyAlignment="1">
      <alignment vertical="center"/>
      <protection/>
    </xf>
    <xf numFmtId="0" fontId="122" fillId="0" borderId="45" xfId="2032" applyFont="1" applyBorder="1" applyAlignment="1">
      <alignment vertical="center"/>
      <protection/>
    </xf>
    <xf numFmtId="0" fontId="122" fillId="0" borderId="0" xfId="2032" applyFont="1" applyAlignment="1">
      <alignment vertical="center" wrapText="1"/>
      <protection/>
    </xf>
    <xf numFmtId="0" fontId="122" fillId="0" borderId="32" xfId="2032" applyFont="1" applyBorder="1" applyAlignment="1">
      <alignment horizontal="left" vertical="top" wrapText="1"/>
      <protection/>
    </xf>
    <xf numFmtId="0" fontId="127" fillId="0" borderId="0" xfId="2032" applyFont="1" applyBorder="1" applyAlignment="1">
      <alignment horizontal="left" vertical="top" wrapText="1"/>
      <protection/>
    </xf>
    <xf numFmtId="49" fontId="37" fillId="0" borderId="0" xfId="2032" applyNumberFormat="1" applyFont="1" applyBorder="1" applyAlignment="1">
      <alignment horizontal="center"/>
      <protection/>
    </xf>
    <xf numFmtId="188" fontId="135" fillId="94" borderId="72" xfId="2025" applyNumberFormat="1" applyFont="1" applyFill="1" applyBorder="1" applyAlignment="1">
      <alignment horizontal="center" vertical="center"/>
    </xf>
    <xf numFmtId="188" fontId="135" fillId="94" borderId="76" xfId="2025" applyNumberFormat="1" applyFont="1" applyFill="1" applyBorder="1" applyAlignment="1">
      <alignment horizontal="center" vertical="center"/>
    </xf>
    <xf numFmtId="0" fontId="121" fillId="0" borderId="0" xfId="2031" applyFont="1" applyFill="1" applyAlignment="1" applyProtection="1">
      <alignment horizontal="left"/>
      <protection/>
    </xf>
    <xf numFmtId="0" fontId="120" fillId="0" borderId="0" xfId="2033" applyNumberFormat="1" applyFont="1" applyFill="1" applyBorder="1" applyAlignment="1" applyProtection="1">
      <alignment horizontal="left"/>
      <protection/>
    </xf>
    <xf numFmtId="0" fontId="15" fillId="0" borderId="56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188" fontId="134" fillId="94" borderId="64" xfId="2025" applyNumberFormat="1" applyFont="1" applyFill="1" applyBorder="1" applyAlignment="1">
      <alignment horizontal="center" vertical="center"/>
    </xf>
    <xf numFmtId="188" fontId="134" fillId="94" borderId="63" xfId="2025" applyNumberFormat="1" applyFont="1" applyFill="1" applyBorder="1" applyAlignment="1">
      <alignment horizontal="center" vertical="center"/>
    </xf>
    <xf numFmtId="188" fontId="135" fillId="94" borderId="63" xfId="2025" applyNumberFormat="1" applyFont="1" applyFill="1" applyBorder="1" applyAlignment="1">
      <alignment horizontal="center" vertical="center"/>
    </xf>
    <xf numFmtId="0" fontId="134" fillId="95" borderId="77" xfId="0" applyFont="1" applyFill="1" applyBorder="1" applyAlignment="1">
      <alignment horizontal="center" vertical="center"/>
    </xf>
    <xf numFmtId="0" fontId="131" fillId="0" borderId="32" xfId="0" applyFont="1" applyBorder="1" applyAlignment="1">
      <alignment horizontal="center" vertical="center"/>
    </xf>
    <xf numFmtId="0" fontId="134" fillId="0" borderId="78" xfId="0" applyFont="1" applyBorder="1" applyAlignment="1">
      <alignment horizontal="center" vertical="center"/>
    </xf>
    <xf numFmtId="0" fontId="134" fillId="0" borderId="79" xfId="0" applyFont="1" applyBorder="1" applyAlignment="1">
      <alignment horizontal="center" vertical="center"/>
    </xf>
    <xf numFmtId="0" fontId="134" fillId="0" borderId="80" xfId="0" applyFont="1" applyBorder="1" applyAlignment="1">
      <alignment horizontal="center" vertical="center"/>
    </xf>
    <xf numFmtId="188" fontId="135" fillId="94" borderId="81" xfId="2025" applyNumberFormat="1" applyFont="1" applyFill="1" applyBorder="1" applyAlignment="1">
      <alignment horizontal="center" vertical="center" wrapText="1"/>
    </xf>
    <xf numFmtId="188" fontId="135" fillId="94" borderId="82" xfId="2025" applyNumberFormat="1" applyFont="1" applyFill="1" applyBorder="1" applyAlignment="1">
      <alignment horizontal="center" vertical="center" wrapText="1"/>
    </xf>
    <xf numFmtId="188" fontId="135" fillId="94" borderId="70" xfId="2025" applyNumberFormat="1" applyFont="1" applyFill="1" applyBorder="1" applyAlignment="1">
      <alignment horizontal="center" vertical="center" wrapText="1"/>
    </xf>
    <xf numFmtId="0" fontId="130" fillId="0" borderId="32" xfId="0" applyFont="1" applyBorder="1" applyAlignment="1">
      <alignment horizontal="center" vertical="center"/>
    </xf>
    <xf numFmtId="0" fontId="130" fillId="0" borderId="32" xfId="0" applyFont="1" applyBorder="1" applyAlignment="1">
      <alignment horizontal="center" vertical="top" wrapText="1"/>
    </xf>
    <xf numFmtId="0" fontId="131" fillId="95" borderId="56" xfId="0" applyFont="1" applyFill="1" applyBorder="1" applyAlignment="1">
      <alignment horizontal="left"/>
    </xf>
    <xf numFmtId="0" fontId="131" fillId="95" borderId="0" xfId="0" applyFont="1" applyFill="1" applyBorder="1" applyAlignment="1">
      <alignment horizontal="left"/>
    </xf>
    <xf numFmtId="188" fontId="134" fillId="0" borderId="83" xfId="2025" applyNumberFormat="1" applyFont="1" applyBorder="1" applyAlignment="1">
      <alignment horizontal="center" vertical="center"/>
    </xf>
    <xf numFmtId="188" fontId="134" fillId="0" borderId="84" xfId="2025" applyNumberFormat="1" applyFont="1" applyBorder="1" applyAlignment="1">
      <alignment horizontal="center" vertical="center"/>
    </xf>
    <xf numFmtId="188" fontId="134" fillId="0" borderId="85" xfId="2025" applyNumberFormat="1" applyFont="1" applyBorder="1" applyAlignment="1">
      <alignment horizontal="center" vertical="center"/>
    </xf>
    <xf numFmtId="188" fontId="134" fillId="0" borderId="86" xfId="2025" applyNumberFormat="1" applyFont="1" applyBorder="1" applyAlignment="1">
      <alignment horizontal="center" vertical="center"/>
    </xf>
    <xf numFmtId="0" fontId="133" fillId="0" borderId="32" xfId="0" applyFont="1" applyBorder="1" applyAlignment="1">
      <alignment horizontal="center" vertical="top" wrapText="1"/>
    </xf>
    <xf numFmtId="0" fontId="134" fillId="0" borderId="32" xfId="0" applyFont="1" applyFill="1" applyBorder="1" applyAlignment="1">
      <alignment horizontal="center" vertical="center"/>
    </xf>
    <xf numFmtId="0" fontId="134" fillId="0" borderId="32" xfId="0" applyFont="1" applyBorder="1" applyAlignment="1">
      <alignment horizontal="center" vertical="center"/>
    </xf>
    <xf numFmtId="0" fontId="134" fillId="95" borderId="56" xfId="0" applyFont="1" applyFill="1" applyBorder="1" applyAlignment="1">
      <alignment horizontal="left"/>
    </xf>
    <xf numFmtId="0" fontId="134" fillId="95" borderId="0" xfId="0" applyFont="1" applyFill="1" applyBorder="1" applyAlignment="1">
      <alignment horizontal="left"/>
    </xf>
    <xf numFmtId="0" fontId="134" fillId="95" borderId="56" xfId="0" applyFont="1" applyFill="1" applyBorder="1" applyAlignment="1">
      <alignment/>
    </xf>
    <xf numFmtId="0" fontId="0" fillId="0" borderId="0" xfId="0" applyAlignment="1">
      <alignment/>
    </xf>
    <xf numFmtId="0" fontId="131" fillId="0" borderId="63" xfId="0" applyFont="1" applyFill="1" applyBorder="1" applyAlignment="1">
      <alignment horizontal="left"/>
    </xf>
    <xf numFmtId="0" fontId="133" fillId="0" borderId="61" xfId="2032" applyFont="1" applyFill="1" applyBorder="1" applyAlignment="1">
      <alignment horizontal="justify" vertical="center" wrapText="1"/>
      <protection/>
    </xf>
    <xf numFmtId="0" fontId="133" fillId="0" borderId="60" xfId="2032" applyFont="1" applyFill="1" applyBorder="1" applyAlignment="1">
      <alignment horizontal="justify" vertical="center" wrapText="1"/>
      <protection/>
    </xf>
  </cellXfs>
  <cellStyles count="2020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Titul" xfId="20" builtinId="15"/>
    <cellStyle name="Nadpis 1" xfId="21" builtinId="16"/>
    <cellStyle name="Nadpis 2" xfId="22" builtinId="17"/>
    <cellStyle name="Nadpis 3" xfId="23" builtinId="18"/>
    <cellStyle name="Nadpis 4" xfId="24" builtinId="19"/>
    <cellStyle name="Dobrá" xfId="25" builtinId="26"/>
    <cellStyle name="Zlá" xfId="26" builtinId="27"/>
    <cellStyle name="Neutrálna" xfId="27" builtinId="28"/>
    <cellStyle name="Vstup" xfId="28" builtinId="20"/>
    <cellStyle name="Výstup" xfId="29" builtinId="21"/>
    <cellStyle name="Výpočet" xfId="30" builtinId="22"/>
    <cellStyle name="Prepojená bunka" xfId="31" builtinId="24"/>
    <cellStyle name="Kontrolná bunka" xfId="32" builtinId="23"/>
    <cellStyle name="Text upozornenia" xfId="33" builtinId="11"/>
    <cellStyle name="Poznámka" xfId="34" builtinId="10"/>
    <cellStyle name="Vysvetľujúci text" xfId="35" builtinId="53"/>
    <cellStyle name="Spolu" xfId="36" builtinId="25"/>
    <cellStyle name="Zvýraznenie1" xfId="37" builtinId="29"/>
    <cellStyle name="Zvýraznenie2" xfId="38" builtinId="33"/>
    <cellStyle name="Zvýraznenie3" xfId="39" builtinId="37"/>
    <cellStyle name="Zvýraznenie4" xfId="40" builtinId="41"/>
    <cellStyle name="Zvýraznenie5" xfId="41" builtinId="45"/>
    <cellStyle name="Zvýraznenie6" xfId="42" builtinId="49"/>
    <cellStyle name="SAPBEXHLevel0" xfId="43"/>
    <cellStyle name="SAPBEXHLevel1" xfId="44"/>
    <cellStyle name="Comma 2" xfId="45"/>
    <cellStyle name="Comma 2 2" xfId="46"/>
    <cellStyle name="Comma 2 2 2" xfId="47"/>
    <cellStyle name="Comma 2 2 2 2" xfId="48"/>
    <cellStyle name="Comma 2 2 2 2 2" xfId="49"/>
    <cellStyle name="Comma 2 2 2 2 3" xfId="50"/>
    <cellStyle name="Comma 2 2 2 2 4" xfId="51"/>
    <cellStyle name="Comma 2 2 2 3" xfId="52"/>
    <cellStyle name="Comma 2 2 2 4" xfId="53"/>
    <cellStyle name="Comma 2 2 2 5" xfId="54"/>
    <cellStyle name="Comma 2 2 3" xfId="55"/>
    <cellStyle name="Comma 2 2 3 2" xfId="56"/>
    <cellStyle name="Comma 2 2 3 3" xfId="57"/>
    <cellStyle name="Comma 2 2 3 4" xfId="58"/>
    <cellStyle name="Comma 2 2 4" xfId="59"/>
    <cellStyle name="Comma 2 2 5" xfId="60"/>
    <cellStyle name="Comma 2 2 6" xfId="61"/>
    <cellStyle name="Comma 2 3" xfId="62"/>
    <cellStyle name="Comma 2 3 2" xfId="63"/>
    <cellStyle name="Comma 2 3 2 2" xfId="64"/>
    <cellStyle name="Comma 2 3 2 3" xfId="65"/>
    <cellStyle name="Comma 2 3 2 4" xfId="66"/>
    <cellStyle name="Comma 2 3 3" xfId="67"/>
    <cellStyle name="Comma 2 3 4" xfId="68"/>
    <cellStyle name="Comma 2 3 5" xfId="69"/>
    <cellStyle name="Comma 2 4" xfId="70"/>
    <cellStyle name="Comma 2 4 2" xfId="71"/>
    <cellStyle name="Comma 2 4 3" xfId="72"/>
    <cellStyle name="Comma 2 4 4" xfId="73"/>
    <cellStyle name="Comma 2 5" xfId="74"/>
    <cellStyle name="Comma 2 6" xfId="75"/>
    <cellStyle name="Comma 2 7" xfId="76"/>
    <cellStyle name="Comma 3" xfId="77"/>
    <cellStyle name="Comma 3 2" xfId="78"/>
    <cellStyle name="Comma 3 2 2" xfId="79"/>
    <cellStyle name="Comma 3 2 2 2" xfId="80"/>
    <cellStyle name="Comma 3 2 2 2 2" xfId="81"/>
    <cellStyle name="Comma 3 2 2 2 3" xfId="82"/>
    <cellStyle name="Comma 3 2 2 2 4" xfId="83"/>
    <cellStyle name="Comma 3 2 2 3" xfId="84"/>
    <cellStyle name="Comma 3 2 2 4" xfId="85"/>
    <cellStyle name="Comma 3 2 2 5" xfId="86"/>
    <cellStyle name="Comma 3 2 3" xfId="87"/>
    <cellStyle name="Comma 3 2 3 2" xfId="88"/>
    <cellStyle name="Comma 3 2 3 3" xfId="89"/>
    <cellStyle name="Comma 3 2 3 4" xfId="90"/>
    <cellStyle name="Comma 3 2 4" xfId="91"/>
    <cellStyle name="Comma 3 2 5" xfId="92"/>
    <cellStyle name="Comma 3 2 6" xfId="93"/>
    <cellStyle name="Comma 3 3" xfId="94"/>
    <cellStyle name="Comma 3 3 2" xfId="95"/>
    <cellStyle name="Comma 3 3 2 2" xfId="96"/>
    <cellStyle name="Comma 3 3 2 3" xfId="97"/>
    <cellStyle name="Comma 3 3 2 4" xfId="98"/>
    <cellStyle name="Comma 3 3 3" xfId="99"/>
    <cellStyle name="Comma 3 3 4" xfId="100"/>
    <cellStyle name="Comma 3 3 5" xfId="101"/>
    <cellStyle name="Comma 3 4" xfId="102"/>
    <cellStyle name="Comma 3 4 2" xfId="103"/>
    <cellStyle name="Comma 3 4 3" xfId="104"/>
    <cellStyle name="Comma 3 4 4" xfId="105"/>
    <cellStyle name="Comma 3 5" xfId="106"/>
    <cellStyle name="Comma 3 6" xfId="107"/>
    <cellStyle name="Comma 3 7" xfId="108"/>
    <cellStyle name="Currency 2" xfId="109"/>
    <cellStyle name="Currency 2 2" xfId="110"/>
    <cellStyle name="Currency 2 2 2" xfId="111"/>
    <cellStyle name="Currency 2 2 2 2" xfId="112"/>
    <cellStyle name="Currency 2 2 2 2 2" xfId="113"/>
    <cellStyle name="Currency 2 2 2 2 3" xfId="114"/>
    <cellStyle name="Currency 2 2 2 2 4" xfId="115"/>
    <cellStyle name="Currency 2 2 2 3" xfId="116"/>
    <cellStyle name="Currency 2 2 2 4" xfId="117"/>
    <cellStyle name="Currency 2 2 2 5" xfId="118"/>
    <cellStyle name="Currency 2 2 3" xfId="119"/>
    <cellStyle name="Currency 2 2 3 2" xfId="120"/>
    <cellStyle name="Currency 2 2 3 3" xfId="121"/>
    <cellStyle name="Currency 2 2 3 4" xfId="122"/>
    <cellStyle name="Currency 2 2 4" xfId="123"/>
    <cellStyle name="Currency 2 2 5" xfId="124"/>
    <cellStyle name="Currency 2 2 6" xfId="125"/>
    <cellStyle name="Currency 2 3" xfId="126"/>
    <cellStyle name="Currency 2 3 2" xfId="127"/>
    <cellStyle name="Currency 2 3 2 2" xfId="128"/>
    <cellStyle name="Currency 2 3 2 3" xfId="129"/>
    <cellStyle name="Currency 2 3 2 4" xfId="130"/>
    <cellStyle name="Currency 2 3 3" xfId="131"/>
    <cellStyle name="Currency 2 3 4" xfId="132"/>
    <cellStyle name="Currency 2 3 5" xfId="133"/>
    <cellStyle name="Currency 2 4" xfId="134"/>
    <cellStyle name="Currency 2 4 2" xfId="135"/>
    <cellStyle name="Currency 2 4 3" xfId="136"/>
    <cellStyle name="Currency 2 4 4" xfId="137"/>
    <cellStyle name="Currency 2 5" xfId="138"/>
    <cellStyle name="Currency 2 6" xfId="139"/>
    <cellStyle name="Currency 2 7" xfId="140"/>
    <cellStyle name="Currency 3" xfId="141"/>
    <cellStyle name="Currency 3 2" xfId="142"/>
    <cellStyle name="Currency 3 2 2" xfId="143"/>
    <cellStyle name="Currency 3 2 2 2" xfId="144"/>
    <cellStyle name="Currency 3 2 2 2 2" xfId="145"/>
    <cellStyle name="Currency 3 2 2 2 3" xfId="146"/>
    <cellStyle name="Currency 3 2 2 2 4" xfId="147"/>
    <cellStyle name="Currency 3 2 2 3" xfId="148"/>
    <cellStyle name="Currency 3 2 2 4" xfId="149"/>
    <cellStyle name="Currency 3 2 2 5" xfId="150"/>
    <cellStyle name="Currency 3 2 3" xfId="151"/>
    <cellStyle name="Currency 3 2 3 2" xfId="152"/>
    <cellStyle name="Currency 3 2 3 3" xfId="153"/>
    <cellStyle name="Currency 3 2 3 4" xfId="154"/>
    <cellStyle name="Currency 3 2 4" xfId="155"/>
    <cellStyle name="Currency 3 2 5" xfId="156"/>
    <cellStyle name="Currency 3 2 6" xfId="157"/>
    <cellStyle name="Currency 3 3" xfId="158"/>
    <cellStyle name="Currency 3 3 2" xfId="159"/>
    <cellStyle name="Currency 3 3 2 2" xfId="160"/>
    <cellStyle name="Currency 3 3 2 3" xfId="161"/>
    <cellStyle name="Currency 3 3 2 4" xfId="162"/>
    <cellStyle name="Currency 3 3 3" xfId="163"/>
    <cellStyle name="Currency 3 3 3 2" xfId="164"/>
    <cellStyle name="Currency 3 3 3 3" xfId="165"/>
    <cellStyle name="Currency 3 3 4" xfId="166"/>
    <cellStyle name="Currency 3 3 5" xfId="167"/>
    <cellStyle name="Currency 3 3 6" xfId="168"/>
    <cellStyle name="Currency 3 4" xfId="169"/>
    <cellStyle name="Currency 3 4 2" xfId="170"/>
    <cellStyle name="Currency 3 4 3" xfId="171"/>
    <cellStyle name="Currency 3 4 4" xfId="172"/>
    <cellStyle name="Currency 3 5" xfId="173"/>
    <cellStyle name="Currency 3 6" xfId="174"/>
    <cellStyle name="Currency 3 7" xfId="175"/>
    <cellStyle name="Datum 10" xfId="176"/>
    <cellStyle name="Datum 11" xfId="177"/>
    <cellStyle name="Datum 12" xfId="178"/>
    <cellStyle name="Datum 8" xfId="179"/>
    <cellStyle name="Datum 9" xfId="180"/>
    <cellStyle name="Komma 2" xfId="181"/>
    <cellStyle name="Komma 3" xfId="182"/>
    <cellStyle name="Normal 2" xfId="183"/>
    <cellStyle name="Normal 3" xfId="184"/>
    <cellStyle name="Normal 4" xfId="185"/>
    <cellStyle name="Normal 4 2" xfId="186"/>
    <cellStyle name="Normal 4 2 2" xfId="187"/>
    <cellStyle name="Normal 4 2 2 2" xfId="188"/>
    <cellStyle name="Normal 4 2 2 2 2" xfId="189"/>
    <cellStyle name="Normal 4 2 2 2 3" xfId="190"/>
    <cellStyle name="Normal 4 2 2 2 4" xfId="191"/>
    <cellStyle name="Normal 4 2 2 3" xfId="192"/>
    <cellStyle name="Normal 4 2 2 4" xfId="193"/>
    <cellStyle name="Normal 4 2 2 5" xfId="194"/>
    <cellStyle name="Normal 4 2 3" xfId="195"/>
    <cellStyle name="Normal 4 2 3 2" xfId="196"/>
    <cellStyle name="Normal 4 2 3 3" xfId="197"/>
    <cellStyle name="Normal 4 2 3 4" xfId="198"/>
    <cellStyle name="Normal 4 2 4" xfId="199"/>
    <cellStyle name="Normal 4 2 5" xfId="200"/>
    <cellStyle name="Normal 4 2 6" xfId="201"/>
    <cellStyle name="Normal 4 3" xfId="202"/>
    <cellStyle name="Normal 4 3 2" xfId="203"/>
    <cellStyle name="Normal 4 3 2 2" xfId="204"/>
    <cellStyle name="Normal 4 3 2 3" xfId="205"/>
    <cellStyle name="Normal 4 3 2 4" xfId="206"/>
    <cellStyle name="Normal 4 3 3" xfId="207"/>
    <cellStyle name="Normal 4 3 3 2" xfId="208"/>
    <cellStyle name="Normal 4 3 3 3" xfId="209"/>
    <cellStyle name="Normal 4 3 4" xfId="210"/>
    <cellStyle name="Normal 4 3 5" xfId="211"/>
    <cellStyle name="Normal 4 3 6" xfId="212"/>
    <cellStyle name="Normal 4 4" xfId="213"/>
    <cellStyle name="Normal 4 4 2" xfId="214"/>
    <cellStyle name="Normal 4 4 3" xfId="215"/>
    <cellStyle name="Normal 4 4 4" xfId="216"/>
    <cellStyle name="Normal 4 5" xfId="217"/>
    <cellStyle name="Normal 4 6" xfId="218"/>
    <cellStyle name="Normal 4 7" xfId="219"/>
    <cellStyle name="Normal 5" xfId="220"/>
    <cellStyle name="Normal 5 2" xfId="221"/>
    <cellStyle name="Normal 5 2 2" xfId="222"/>
    <cellStyle name="Normal 5 2 2 2" xfId="223"/>
    <cellStyle name="Normal 5 2 2 2 2" xfId="224"/>
    <cellStyle name="Normal 5 2 2 2 3" xfId="225"/>
    <cellStyle name="Normal 5 2 2 2 4" xfId="226"/>
    <cellStyle name="Normal 5 2 2 3" xfId="227"/>
    <cellStyle name="Normal 5 2 2 4" xfId="228"/>
    <cellStyle name="Normal 5 2 2 5" xfId="229"/>
    <cellStyle name="Normal 5 2 3" xfId="230"/>
    <cellStyle name="Normal 5 2 3 2" xfId="231"/>
    <cellStyle name="Normal 5 2 3 3" xfId="232"/>
    <cellStyle name="Normal 5 2 3 4" xfId="233"/>
    <cellStyle name="Normal 5 2 4" xfId="234"/>
    <cellStyle name="Normal 5 2 5" xfId="235"/>
    <cellStyle name="Normal 5 2 6" xfId="236"/>
    <cellStyle name="Normal 5 3" xfId="237"/>
    <cellStyle name="Normal 5 3 2" xfId="238"/>
    <cellStyle name="Normal 5 3 2 2" xfId="239"/>
    <cellStyle name="Normal 5 3 2 3" xfId="240"/>
    <cellStyle name="Normal 5 3 2 4" xfId="241"/>
    <cellStyle name="Normal 5 3 3" xfId="242"/>
    <cellStyle name="Normal 5 3 3 2" xfId="243"/>
    <cellStyle name="Normal 5 3 3 3" xfId="244"/>
    <cellStyle name="Normal 5 3 4" xfId="245"/>
    <cellStyle name="Normal 5 3 5" xfId="246"/>
    <cellStyle name="Normal 5 3 6" xfId="247"/>
    <cellStyle name="Normal 5 4" xfId="248"/>
    <cellStyle name="Normal 5 4 2" xfId="249"/>
    <cellStyle name="Normal 5 4 3" xfId="250"/>
    <cellStyle name="Normal 5 4 4" xfId="251"/>
    <cellStyle name="Normal 5 5" xfId="252"/>
    <cellStyle name="Normal 5 6" xfId="253"/>
    <cellStyle name="Normal 5 7" xfId="254"/>
    <cellStyle name="Percent 2" xfId="255"/>
    <cellStyle name="Percent 3" xfId="256"/>
    <cellStyle name="Percent 3 2" xfId="257"/>
    <cellStyle name="Percent 3 2 2" xfId="258"/>
    <cellStyle name="Percent 3 2 2 2" xfId="259"/>
    <cellStyle name="Percent 3 2 2 2 2" xfId="260"/>
    <cellStyle name="Percent 3 2 2 2 3" xfId="261"/>
    <cellStyle name="Percent 3 2 2 2 4" xfId="262"/>
    <cellStyle name="Percent 3 2 2 3" xfId="263"/>
    <cellStyle name="Percent 3 2 2 4" xfId="264"/>
    <cellStyle name="Percent 3 2 2 5" xfId="265"/>
    <cellStyle name="Percent 3 2 3" xfId="266"/>
    <cellStyle name="Percent 3 2 3 2" xfId="267"/>
    <cellStyle name="Percent 3 2 3 3" xfId="268"/>
    <cellStyle name="Percent 3 2 3 4" xfId="269"/>
    <cellStyle name="Percent 3 2 4" xfId="270"/>
    <cellStyle name="Percent 3 2 5" xfId="271"/>
    <cellStyle name="Percent 3 2 6" xfId="272"/>
    <cellStyle name="Percent 3 3" xfId="273"/>
    <cellStyle name="Percent 3 3 2" xfId="274"/>
    <cellStyle name="Percent 3 3 2 2" xfId="275"/>
    <cellStyle name="Percent 3 3 2 3" xfId="276"/>
    <cellStyle name="Percent 3 3 2 4" xfId="277"/>
    <cellStyle name="Percent 3 3 3" xfId="278"/>
    <cellStyle name="Percent 3 3 4" xfId="279"/>
    <cellStyle name="Percent 3 3 5" xfId="280"/>
    <cellStyle name="Percent 3 4" xfId="281"/>
    <cellStyle name="Percent 3 4 2" xfId="282"/>
    <cellStyle name="Percent 3 4 3" xfId="283"/>
    <cellStyle name="Percent 3 4 4" xfId="284"/>
    <cellStyle name="Percent 3 5" xfId="285"/>
    <cellStyle name="Percent 3 6" xfId="286"/>
    <cellStyle name="Percent 3 7" xfId="287"/>
    <cellStyle name="Percent 4" xfId="288"/>
    <cellStyle name="Percent 4 2" xfId="289"/>
    <cellStyle name="Percent 4 2 2" xfId="290"/>
    <cellStyle name="Percent 4 2 2 2" xfId="291"/>
    <cellStyle name="Percent 4 2 2 2 2" xfId="292"/>
    <cellStyle name="Percent 4 2 2 2 3" xfId="293"/>
    <cellStyle name="Percent 4 2 2 2 4" xfId="294"/>
    <cellStyle name="Percent 4 2 2 3" xfId="295"/>
    <cellStyle name="Percent 4 2 2 4" xfId="296"/>
    <cellStyle name="Percent 4 2 2 5" xfId="297"/>
    <cellStyle name="Percent 4 2 3" xfId="298"/>
    <cellStyle name="Percent 4 2 3 2" xfId="299"/>
    <cellStyle name="Percent 4 2 3 3" xfId="300"/>
    <cellStyle name="Percent 4 2 3 4" xfId="301"/>
    <cellStyle name="Percent 4 2 4" xfId="302"/>
    <cellStyle name="Percent 4 2 5" xfId="303"/>
    <cellStyle name="Percent 4 2 6" xfId="304"/>
    <cellStyle name="Percent 4 3" xfId="305"/>
    <cellStyle name="Percent 4 3 2" xfId="306"/>
    <cellStyle name="Percent 4 3 2 2" xfId="307"/>
    <cellStyle name="Percent 4 3 2 3" xfId="308"/>
    <cellStyle name="Percent 4 3 2 4" xfId="309"/>
    <cellStyle name="Percent 4 3 3" xfId="310"/>
    <cellStyle name="Percent 4 3 4" xfId="311"/>
    <cellStyle name="Percent 4 3 5" xfId="312"/>
    <cellStyle name="Percent 4 4" xfId="313"/>
    <cellStyle name="Percent 4 4 2" xfId="314"/>
    <cellStyle name="Percent 4 4 3" xfId="315"/>
    <cellStyle name="Percent 4 4 4" xfId="316"/>
    <cellStyle name="Percent 4 5" xfId="317"/>
    <cellStyle name="Percent 4 6" xfId="318"/>
    <cellStyle name="Percent 4 7" xfId="319"/>
    <cellStyle name="Percent 5" xfId="320"/>
    <cellStyle name="Percent 5 2" xfId="321"/>
    <cellStyle name="Percent 5 2 2" xfId="322"/>
    <cellStyle name="Percent 5 2 2 2" xfId="323"/>
    <cellStyle name="Percent 5 2 2 2 2" xfId="324"/>
    <cellStyle name="Percent 5 2 2 2 3" xfId="325"/>
    <cellStyle name="Percent 5 2 2 2 4" xfId="326"/>
    <cellStyle name="Percent 5 2 2 3" xfId="327"/>
    <cellStyle name="Percent 5 2 2 4" xfId="328"/>
    <cellStyle name="Percent 5 2 2 5" xfId="329"/>
    <cellStyle name="Percent 5 2 3" xfId="330"/>
    <cellStyle name="Percent 5 2 3 2" xfId="331"/>
    <cellStyle name="Percent 5 2 3 3" xfId="332"/>
    <cellStyle name="Percent 5 2 3 4" xfId="333"/>
    <cellStyle name="Percent 5 2 4" xfId="334"/>
    <cellStyle name="Percent 5 2 5" xfId="335"/>
    <cellStyle name="Percent 5 2 6" xfId="336"/>
    <cellStyle name="Percent 5 3" xfId="337"/>
    <cellStyle name="Percent 5 3 2" xfId="338"/>
    <cellStyle name="Percent 5 3 2 2" xfId="339"/>
    <cellStyle name="Percent 5 3 2 3" xfId="340"/>
    <cellStyle name="Percent 5 3 2 4" xfId="341"/>
    <cellStyle name="Percent 5 3 3" xfId="342"/>
    <cellStyle name="Percent 5 3 3 2" xfId="343"/>
    <cellStyle name="Percent 5 3 3 3" xfId="344"/>
    <cellStyle name="Percent 5 3 4" xfId="345"/>
    <cellStyle name="Percent 5 3 5" xfId="346"/>
    <cellStyle name="Percent 5 3 6" xfId="347"/>
    <cellStyle name="Percent 5 4" xfId="348"/>
    <cellStyle name="Percent 5 4 2" xfId="349"/>
    <cellStyle name="Percent 5 4 3" xfId="350"/>
    <cellStyle name="Percent 5 4 4" xfId="351"/>
    <cellStyle name="Percent 5 5" xfId="352"/>
    <cellStyle name="Percent 5 6" xfId="353"/>
    <cellStyle name="Percent 5 7" xfId="354"/>
    <cellStyle name="Prozent 2" xfId="355"/>
    <cellStyle name="SAPBEXaggData" xfId="356"/>
    <cellStyle name="SAPBEXaggDataEmph" xfId="357"/>
    <cellStyle name="SAPBEXaggItem" xfId="358"/>
    <cellStyle name="SAPBEXaggItemX" xfId="359"/>
    <cellStyle name="SAPBEXchaText" xfId="360"/>
    <cellStyle name="SAPBEXexcBad7" xfId="361"/>
    <cellStyle name="SAPBEXexcBad8" xfId="362"/>
    <cellStyle name="SAPBEXexcBad9" xfId="363"/>
    <cellStyle name="SAPBEXexcCritical4" xfId="364"/>
    <cellStyle name="SAPBEXexcCritical5" xfId="365"/>
    <cellStyle name="SAPBEXexcCritical6" xfId="366"/>
    <cellStyle name="SAPBEXexcGood1" xfId="367"/>
    <cellStyle name="SAPBEXexcGood2" xfId="368"/>
    <cellStyle name="SAPBEXexcGood3" xfId="369"/>
    <cellStyle name="SAPBEXfilterDrill" xfId="370"/>
    <cellStyle name="SAPBEXfilterItem" xfId="371"/>
    <cellStyle name="SAPBEXfilterText" xfId="372"/>
    <cellStyle name="SAPBEXformats" xfId="373"/>
    <cellStyle name="SAPBEXheaderItem" xfId="374"/>
    <cellStyle name="SAPBEXheaderText" xfId="375"/>
    <cellStyle name="SAPBEXHLevel0X" xfId="376"/>
    <cellStyle name="SAPBEXHLevel1X" xfId="377"/>
    <cellStyle name="SAPBEXHLevel2" xfId="378"/>
    <cellStyle name="SAPBEXHLevel2X" xfId="379"/>
    <cellStyle name="SAPBEXHLevel3" xfId="380"/>
    <cellStyle name="SAPBEXHLevel3X" xfId="381"/>
    <cellStyle name="SAPBEXinputData" xfId="382"/>
    <cellStyle name="SAPBEXresData" xfId="383"/>
    <cellStyle name="SAPBEXresDataEmph" xfId="384"/>
    <cellStyle name="SAPBEXresItem" xfId="385"/>
    <cellStyle name="SAPBEXresItemX" xfId="386"/>
    <cellStyle name="SAPBEXstdData" xfId="387"/>
    <cellStyle name="SAPBEXstdDataEmph" xfId="388"/>
    <cellStyle name="SAPBEXstdItem" xfId="389"/>
    <cellStyle name="SAPBEXstdItemX" xfId="390"/>
    <cellStyle name="SAPBEXtitle" xfId="391"/>
    <cellStyle name="SAPBEXundefined" xfId="392"/>
    <cellStyle name="Standard 2" xfId="393"/>
    <cellStyle name="Standard 2 2 2 2" xfId="394"/>
    <cellStyle name="Standard 2 2 2 2 2" xfId="395"/>
    <cellStyle name="Standard 2 2 2 2 2 2" xfId="396"/>
    <cellStyle name="Standard 2 2 2 2 2 3" xfId="397"/>
    <cellStyle name="Standard 2 2 2 2 2 4" xfId="398"/>
    <cellStyle name="Standard 2 2 2 2 3" xfId="399"/>
    <cellStyle name="Standard 2 2 2 2 4" xfId="400"/>
    <cellStyle name="Standard 2 2 2 2 5" xfId="401"/>
    <cellStyle name="Standard 3" xfId="402"/>
    <cellStyle name="Tabelle Text 10" xfId="403"/>
    <cellStyle name="Tabelle Text 10 Z" xfId="404"/>
    <cellStyle name="Tabelle Text 11" xfId="405"/>
    <cellStyle name="Tabelle Text 11 Z" xfId="406"/>
    <cellStyle name="Tabelle Text 12" xfId="407"/>
    <cellStyle name="Tabelle Text 12 Z" xfId="408"/>
    <cellStyle name="Tabelle Text 8" xfId="409"/>
    <cellStyle name="Tabelle Text 8 Z" xfId="410"/>
    <cellStyle name="Tabelle Text 9" xfId="411"/>
    <cellStyle name="Tabelle Text 9 Z" xfId="412"/>
    <cellStyle name="Tabelle Überschrift 10" xfId="413"/>
    <cellStyle name="Tabelle Überschrift 11" xfId="414"/>
    <cellStyle name="Tabelle Überschrift 12" xfId="415"/>
    <cellStyle name="Tabelle Überschrift 8" xfId="416"/>
    <cellStyle name="Tabelle Überschrift 9" xfId="417"/>
    <cellStyle name="Tabelle Zahl 0 10" xfId="418"/>
    <cellStyle name="Tabelle Zahl 0 11" xfId="419"/>
    <cellStyle name="Tabelle Zahl 0 12" xfId="420"/>
    <cellStyle name="Tabelle Zahl 0 8" xfId="421"/>
    <cellStyle name="Tabelle Zahl 0 9" xfId="422"/>
    <cellStyle name="Tabelle Zahl 1 10" xfId="423"/>
    <cellStyle name="Tabelle Zahl 1 11" xfId="424"/>
    <cellStyle name="Tabelle Zahl 1 12" xfId="425"/>
    <cellStyle name="Tabelle Zahl 1 8" xfId="426"/>
    <cellStyle name="Tabelle Zahl 1 9" xfId="427"/>
    <cellStyle name="Tabelle Zahl 2 10" xfId="428"/>
    <cellStyle name="Tabelle Zahl 2 11" xfId="429"/>
    <cellStyle name="Tabelle Zahl 2 12" xfId="430"/>
    <cellStyle name="Tabelle Zahl 2 8" xfId="431"/>
    <cellStyle name="Tabelle Zahl 2 9" xfId="432"/>
    <cellStyle name="TEST" xfId="433"/>
    <cellStyle name="TEST2" xfId="434"/>
    <cellStyle name="TEST3" xfId="435"/>
    <cellStyle name="=C:\WINNT35\SYSTEM32\COMMAND.COM" xfId="436"/>
    <cellStyle name="=C:\WINNT35\SYSTEM32\COMMAND.COM 2" xfId="437"/>
    <cellStyle name="=C:\WINNT35\SYSTEM32\COMMAND.COM 3" xfId="438"/>
    <cellStyle name="=C:\WINNT35\SYSTEM32\COMMAND.COM 3 2" xfId="439"/>
    <cellStyle name="=C:\WINNT35\SYSTEM32\COMMAND.COM_1_MVBS BS = IFRS BS" xfId="440"/>
    <cellStyle name="20 % - Aksentti1" xfId="441"/>
    <cellStyle name="20 % - Aksentti1 2" xfId="442"/>
    <cellStyle name="20 % - Aksentti1 2 2" xfId="443"/>
    <cellStyle name="20 % - Aksentti1 3" xfId="444"/>
    <cellStyle name="20 % - Aksentti1 3 2" xfId="445"/>
    <cellStyle name="20 % - Aksentti1 4" xfId="446"/>
    <cellStyle name="20 % - Aksentti1 4 2" xfId="447"/>
    <cellStyle name="20 % - Aksentti1 5" xfId="448"/>
    <cellStyle name="20 % - Aksentti1 5 2" xfId="449"/>
    <cellStyle name="20 % - Aksentti1 6" xfId="450"/>
    <cellStyle name="20 % - Aksentti1 6 2" xfId="451"/>
    <cellStyle name="20 % - Aksentti1 7" xfId="452"/>
    <cellStyle name="20 % - Aksentti1 7 2" xfId="453"/>
    <cellStyle name="20 % - Aksentti1 8" xfId="454"/>
    <cellStyle name="20 % - Aksentti1 8 2" xfId="455"/>
    <cellStyle name="20 % - Aksentti1 9" xfId="456"/>
    <cellStyle name="20 % - Aksentti1_G14 - group TPs" xfId="457"/>
    <cellStyle name="20 % - Aksentti2" xfId="458"/>
    <cellStyle name="20 % - Aksentti2 2" xfId="459"/>
    <cellStyle name="20 % - Aksentti2 2 2" xfId="460"/>
    <cellStyle name="20 % - Aksentti2 3" xfId="461"/>
    <cellStyle name="20 % - Aksentti2 3 2" xfId="462"/>
    <cellStyle name="20 % - Aksentti2 4" xfId="463"/>
    <cellStyle name="20 % - Aksentti2 4 2" xfId="464"/>
    <cellStyle name="20 % - Aksentti2 5" xfId="465"/>
    <cellStyle name="20 % - Aksentti2 5 2" xfId="466"/>
    <cellStyle name="20 % - Aksentti2 6" xfId="467"/>
    <cellStyle name="20 % - Aksentti2 6 2" xfId="468"/>
    <cellStyle name="20 % - Aksentti2 7" xfId="469"/>
    <cellStyle name="20 % - Aksentti2 7 2" xfId="470"/>
    <cellStyle name="20 % - Aksentti2 8" xfId="471"/>
    <cellStyle name="20 % - Aksentti2 8 2" xfId="472"/>
    <cellStyle name="20 % - Aksentti2 9" xfId="473"/>
    <cellStyle name="20 % - Aksentti2_G14 - group TPs" xfId="474"/>
    <cellStyle name="20 % - Aksentti3" xfId="475"/>
    <cellStyle name="20 % - Aksentti3 2" xfId="476"/>
    <cellStyle name="20 % - Aksentti3 2 2" xfId="477"/>
    <cellStyle name="20 % - Aksentti3 3" xfId="478"/>
    <cellStyle name="20 % - Aksentti3 3 2" xfId="479"/>
    <cellStyle name="20 % - Aksentti3 4" xfId="480"/>
    <cellStyle name="20 % - Aksentti3 4 2" xfId="481"/>
    <cellStyle name="20 % - Aksentti3 5" xfId="482"/>
    <cellStyle name="20 % - Aksentti3 5 2" xfId="483"/>
    <cellStyle name="20 % - Aksentti3 6" xfId="484"/>
    <cellStyle name="20 % - Aksentti3 6 2" xfId="485"/>
    <cellStyle name="20 % - Aksentti3 7" xfId="486"/>
    <cellStyle name="20 % - Aksentti3 7 2" xfId="487"/>
    <cellStyle name="20 % - Aksentti3 8" xfId="488"/>
    <cellStyle name="20 % - Aksentti3 8 2" xfId="489"/>
    <cellStyle name="20 % - Aksentti3 9" xfId="490"/>
    <cellStyle name="20 % - Aksentti3_G14 - group TPs" xfId="491"/>
    <cellStyle name="20 % - Aksentti4" xfId="492"/>
    <cellStyle name="20 % - Aksentti4 2" xfId="493"/>
    <cellStyle name="20 % - Aksentti4 2 2" xfId="494"/>
    <cellStyle name="20 % - Aksentti4 3" xfId="495"/>
    <cellStyle name="20 % - Aksentti4 3 2" xfId="496"/>
    <cellStyle name="20 % - Aksentti4 4" xfId="497"/>
    <cellStyle name="20 % - Aksentti4 4 2" xfId="498"/>
    <cellStyle name="20 % - Aksentti4 5" xfId="499"/>
    <cellStyle name="20 % - Aksentti4 5 2" xfId="500"/>
    <cellStyle name="20 % - Aksentti4 6" xfId="501"/>
    <cellStyle name="20 % - Aksentti4 6 2" xfId="502"/>
    <cellStyle name="20 % - Aksentti4 7" xfId="503"/>
    <cellStyle name="20 % - Aksentti4 7 2" xfId="504"/>
    <cellStyle name="20 % - Aksentti4 8" xfId="505"/>
    <cellStyle name="20 % - Aksentti4 8 2" xfId="506"/>
    <cellStyle name="20 % - Aksentti4 9" xfId="507"/>
    <cellStyle name="20 % - Aksentti4_G14 - group TPs" xfId="508"/>
    <cellStyle name="20 % - Aksentti5" xfId="509"/>
    <cellStyle name="20 % - Aksentti5 2" xfId="510"/>
    <cellStyle name="20 % - Aksentti5 2 2" xfId="511"/>
    <cellStyle name="20 % - Aksentti5 3" xfId="512"/>
    <cellStyle name="20 % - Aksentti5 3 2" xfId="513"/>
    <cellStyle name="20 % - Aksentti5 4" xfId="514"/>
    <cellStyle name="20 % - Aksentti5 4 2" xfId="515"/>
    <cellStyle name="20 % - Aksentti5 5" xfId="516"/>
    <cellStyle name="20 % - Aksentti5 5 2" xfId="517"/>
    <cellStyle name="20 % - Aksentti5 6" xfId="518"/>
    <cellStyle name="20 % - Aksentti5 6 2" xfId="519"/>
    <cellStyle name="20 % - Aksentti5 7" xfId="520"/>
    <cellStyle name="20 % - Aksentti5 7 2" xfId="521"/>
    <cellStyle name="20 % - Aksentti5 8" xfId="522"/>
    <cellStyle name="20 % - Aksentti5 8 2" xfId="523"/>
    <cellStyle name="20 % - Aksentti5 9" xfId="524"/>
    <cellStyle name="20 % - Aksentti5_G14 - group TPs" xfId="525"/>
    <cellStyle name="20 % - Aksentti6" xfId="526"/>
    <cellStyle name="20 % - Aksentti6 2" xfId="527"/>
    <cellStyle name="20 % - Aksentti6 2 2" xfId="528"/>
    <cellStyle name="20 % - Aksentti6 3" xfId="529"/>
    <cellStyle name="20 % - Aksentti6 3 2" xfId="530"/>
    <cellStyle name="20 % - Aksentti6 4" xfId="531"/>
    <cellStyle name="20 % - Aksentti6 4 2" xfId="532"/>
    <cellStyle name="20 % - Aksentti6 5" xfId="533"/>
    <cellStyle name="20 % - Aksentti6 5 2" xfId="534"/>
    <cellStyle name="20 % - Aksentti6 6" xfId="535"/>
    <cellStyle name="20 % - Aksentti6 6 2" xfId="536"/>
    <cellStyle name="20 % - Aksentti6 7" xfId="537"/>
    <cellStyle name="20 % - Aksentti6 7 2" xfId="538"/>
    <cellStyle name="20 % - Aksentti6 8" xfId="539"/>
    <cellStyle name="20 % - Aksentti6 8 2" xfId="540"/>
    <cellStyle name="20 % - Aksentti6 9" xfId="541"/>
    <cellStyle name="20 % - Aksentti6_G14 - group TPs" xfId="542"/>
    <cellStyle name="20 % - Akzent1 2" xfId="543"/>
    <cellStyle name="20 % - Akzent2 2" xfId="544"/>
    <cellStyle name="20 % - Akzent3 2" xfId="545"/>
    <cellStyle name="20 % - Akzent4 2" xfId="546"/>
    <cellStyle name="20 % - Akzent5 2" xfId="547"/>
    <cellStyle name="20 % - Akzent6 2" xfId="548"/>
    <cellStyle name="20 % - Accent1" xfId="549"/>
    <cellStyle name="20 % - Accent1 2" xfId="550"/>
    <cellStyle name="20 % - Accent1_Group-specific Reporting Templates" xfId="551"/>
    <cellStyle name="20 % - Accent2" xfId="552"/>
    <cellStyle name="20 % - Accent2 2" xfId="553"/>
    <cellStyle name="20 % - Accent2_Group-specific Reporting Templates" xfId="554"/>
    <cellStyle name="20 % - Accent3" xfId="555"/>
    <cellStyle name="20 % - Accent3 2" xfId="556"/>
    <cellStyle name="20 % - Accent3_Group-specific Reporting Templates" xfId="557"/>
    <cellStyle name="20 % - Accent4" xfId="558"/>
    <cellStyle name="20 % - Accent4 2" xfId="559"/>
    <cellStyle name="20 % - Accent4_Group-specific Reporting Templates" xfId="560"/>
    <cellStyle name="20 % - Accent5" xfId="561"/>
    <cellStyle name="20 % - Accent5 2" xfId="562"/>
    <cellStyle name="20 % - Accent5_Group-specific Reporting Templates" xfId="563"/>
    <cellStyle name="20 % - Accent6" xfId="564"/>
    <cellStyle name="20 % - Accent6 2" xfId="565"/>
    <cellStyle name="20 % - Accent6_Group-specific Reporting Templates" xfId="566"/>
    <cellStyle name="20% - 1. jelölőszín" xfId="567"/>
    <cellStyle name="20% - 2. jelölőszín" xfId="568"/>
    <cellStyle name="20% - 3. jelölőszín" xfId="569"/>
    <cellStyle name="20% - 4. jelölőszín" xfId="570"/>
    <cellStyle name="20% - 5. jelölőszín" xfId="571"/>
    <cellStyle name="20% - 6. jelölőszín" xfId="572"/>
    <cellStyle name="20% - Accent1 2" xfId="573"/>
    <cellStyle name="20% - Accent1 2 2" xfId="574"/>
    <cellStyle name="20% - Accent1 3" xfId="575"/>
    <cellStyle name="20% - Accent1 3 2" xfId="576"/>
    <cellStyle name="20% - Accent1 4" xfId="577"/>
    <cellStyle name="20% - Accent1 4 2" xfId="578"/>
    <cellStyle name="20% - Accent1 5" xfId="579"/>
    <cellStyle name="20% - Accent1 5 2" xfId="580"/>
    <cellStyle name="20% - Accent1 6" xfId="581"/>
    <cellStyle name="20% - Accent1 6 2" xfId="582"/>
    <cellStyle name="20% - Accent1 7" xfId="583"/>
    <cellStyle name="20% - Accent1 7 2" xfId="584"/>
    <cellStyle name="20% - Accent1 8" xfId="585"/>
    <cellStyle name="20% - Accent1 8 2" xfId="586"/>
    <cellStyle name="20% - Accent1 9" xfId="587"/>
    <cellStyle name="20% - Accent2 10" xfId="588"/>
    <cellStyle name="20% - Accent2 2" xfId="589"/>
    <cellStyle name="20% - Accent2 2 2" xfId="590"/>
    <cellStyle name="20% - Accent2 3" xfId="591"/>
    <cellStyle name="20% - Accent2 3 2" xfId="592"/>
    <cellStyle name="20% - Accent2 4" xfId="593"/>
    <cellStyle name="20% - Accent2 4 2" xfId="594"/>
    <cellStyle name="20% - Accent2 5" xfId="595"/>
    <cellStyle name="20% - Accent2 5 2" xfId="596"/>
    <cellStyle name="20% - Accent2 6" xfId="597"/>
    <cellStyle name="20% - Accent2 6 2" xfId="598"/>
    <cellStyle name="20% - Accent2 7" xfId="599"/>
    <cellStyle name="20% - Accent2 7 2" xfId="600"/>
    <cellStyle name="20% - Accent2 8" xfId="601"/>
    <cellStyle name="20% - Accent2 8 2" xfId="602"/>
    <cellStyle name="20% - Accent2 9" xfId="603"/>
    <cellStyle name="20% - Accent3 10" xfId="604"/>
    <cellStyle name="20% - Accent3 2" xfId="605"/>
    <cellStyle name="20% - Accent3 2 2" xfId="606"/>
    <cellStyle name="20% - Accent3 3" xfId="607"/>
    <cellStyle name="20% - Accent3 3 2" xfId="608"/>
    <cellStyle name="20% - Accent3 4" xfId="609"/>
    <cellStyle name="20% - Accent3 4 2" xfId="610"/>
    <cellStyle name="20% - Accent3 5" xfId="611"/>
    <cellStyle name="20% - Accent3 5 2" xfId="612"/>
    <cellStyle name="20% - Accent3 6" xfId="613"/>
    <cellStyle name="20% - Accent3 6 2" xfId="614"/>
    <cellStyle name="20% - Accent3 7" xfId="615"/>
    <cellStyle name="20% - Accent3 7 2" xfId="616"/>
    <cellStyle name="20% - Accent3 8" xfId="617"/>
    <cellStyle name="20% - Accent3 8 2" xfId="618"/>
    <cellStyle name="20% - Accent3 9" xfId="619"/>
    <cellStyle name="20% - Accent4 10" xfId="620"/>
    <cellStyle name="20% - Accent4 2" xfId="621"/>
    <cellStyle name="20% - Accent4 2 2" xfId="622"/>
    <cellStyle name="20% - Accent4 3" xfId="623"/>
    <cellStyle name="20% - Accent4 3 2" xfId="624"/>
    <cellStyle name="20% - Accent4 4" xfId="625"/>
    <cellStyle name="20% - Accent4 4 2" xfId="626"/>
    <cellStyle name="20% - Accent4 5" xfId="627"/>
    <cellStyle name="20% - Accent4 5 2" xfId="628"/>
    <cellStyle name="20% - Accent4 6" xfId="629"/>
    <cellStyle name="20% - Accent4 6 2" xfId="630"/>
    <cellStyle name="20% - Accent4 7" xfId="631"/>
    <cellStyle name="20% - Accent4 7 2" xfId="632"/>
    <cellStyle name="20% - Accent4 8" xfId="633"/>
    <cellStyle name="20% - Accent4 8 2" xfId="634"/>
    <cellStyle name="20% - Accent4 9" xfId="635"/>
    <cellStyle name="20% - Accent5 10" xfId="636"/>
    <cellStyle name="20% - Accent5 2" xfId="637"/>
    <cellStyle name="20% - Accent5 2 2" xfId="638"/>
    <cellStyle name="20% - Accent5 3" xfId="639"/>
    <cellStyle name="20% - Accent5 3 2" xfId="640"/>
    <cellStyle name="20% - Accent5 4" xfId="641"/>
    <cellStyle name="20% - Accent5 4 2" xfId="642"/>
    <cellStyle name="20% - Accent5 5" xfId="643"/>
    <cellStyle name="20% - Accent5 5 2" xfId="644"/>
    <cellStyle name="20% - Accent5 6" xfId="645"/>
    <cellStyle name="20% - Accent5 6 2" xfId="646"/>
    <cellStyle name="20% - Accent5 7" xfId="647"/>
    <cellStyle name="20% - Accent5 7 2" xfId="648"/>
    <cellStyle name="20% - Accent5 8" xfId="649"/>
    <cellStyle name="20% - Accent5 8 2" xfId="650"/>
    <cellStyle name="20% - Accent5 9" xfId="651"/>
    <cellStyle name="20% - Accent6 10" xfId="652"/>
    <cellStyle name="20% - Accent6 2" xfId="653"/>
    <cellStyle name="20% - Accent6 2 2" xfId="654"/>
    <cellStyle name="20% - Accent6 3" xfId="655"/>
    <cellStyle name="20% - Accent6 3 2" xfId="656"/>
    <cellStyle name="20% - Accent6 4" xfId="657"/>
    <cellStyle name="20% - Accent6 4 2" xfId="658"/>
    <cellStyle name="20% - Accent6 5" xfId="659"/>
    <cellStyle name="20% - Accent6 5 2" xfId="660"/>
    <cellStyle name="20% - Accent6 6" xfId="661"/>
    <cellStyle name="20% - Accent6 6 2" xfId="662"/>
    <cellStyle name="20% - Accent6 7" xfId="663"/>
    <cellStyle name="20% - Accent6 7 2" xfId="664"/>
    <cellStyle name="20% - Accent6 8" xfId="665"/>
    <cellStyle name="20% - Accent6 8 2" xfId="666"/>
    <cellStyle name="20% - Accent6 9" xfId="667"/>
    <cellStyle name="20 % - zvýraznenie1" xfId="668" builtinId="30"/>
    <cellStyle name="20 % - zvýraznenie2" xfId="669" builtinId="34"/>
    <cellStyle name="20 % - zvýraznenie3" xfId="670" builtinId="38"/>
    <cellStyle name="20 % - zvýraznenie4" xfId="671" builtinId="42"/>
    <cellStyle name="20 % - zvýraznenie5" xfId="672" builtinId="46"/>
    <cellStyle name="20 % - zvýraznenie6" xfId="673" builtinId="50"/>
    <cellStyle name="20% - Colore 1" xfId="674"/>
    <cellStyle name="20% - Colore 1 2" xfId="675"/>
    <cellStyle name="20% - Colore 1 2 2" xfId="676"/>
    <cellStyle name="20% - Colore 1 3" xfId="677"/>
    <cellStyle name="20% - Colore 1 3 2" xfId="678"/>
    <cellStyle name="20% - Colore 1 4" xfId="679"/>
    <cellStyle name="20% - Colore 1 4 2" xfId="680"/>
    <cellStyle name="20% - Colore 1 5" xfId="681"/>
    <cellStyle name="20% - Colore 1 5 2" xfId="682"/>
    <cellStyle name="20% - Colore 1 6" xfId="683"/>
    <cellStyle name="20% - Colore 1 6 2" xfId="684"/>
    <cellStyle name="20% - Colore 1 7" xfId="685"/>
    <cellStyle name="20% - Colore 1 7 2" xfId="686"/>
    <cellStyle name="20% - Colore 1 8" xfId="687"/>
    <cellStyle name="20% - Colore 1 8 2" xfId="688"/>
    <cellStyle name="20% - Colore 1 9" xfId="689"/>
    <cellStyle name="20% - Colore 1_G14 - group TPs" xfId="690"/>
    <cellStyle name="20% - Colore 2" xfId="691"/>
    <cellStyle name="20% - Colore 2 2" xfId="692"/>
    <cellStyle name="20% - Colore 2 2 2" xfId="693"/>
    <cellStyle name="20% - Colore 2 3" xfId="694"/>
    <cellStyle name="20% - Colore 2 3 2" xfId="695"/>
    <cellStyle name="20% - Colore 2 4" xfId="696"/>
    <cellStyle name="20% - Colore 2 4 2" xfId="697"/>
    <cellStyle name="20% - Colore 2 5" xfId="698"/>
    <cellStyle name="20% - Colore 2 5 2" xfId="699"/>
    <cellStyle name="20% - Colore 2 6" xfId="700"/>
    <cellStyle name="20% - Colore 2 6 2" xfId="701"/>
    <cellStyle name="20% - Colore 2 7" xfId="702"/>
    <cellStyle name="20% - Colore 2 7 2" xfId="703"/>
    <cellStyle name="20% - Colore 2 8" xfId="704"/>
    <cellStyle name="20% - Colore 2 8 2" xfId="705"/>
    <cellStyle name="20% - Colore 2 9" xfId="706"/>
    <cellStyle name="20% - Colore 2_G14 - group TPs" xfId="707"/>
    <cellStyle name="20% - Colore 3" xfId="708"/>
    <cellStyle name="20% - Colore 3 2" xfId="709"/>
    <cellStyle name="20% - Colore 3 2 2" xfId="710"/>
    <cellStyle name="20% - Colore 3 3" xfId="711"/>
    <cellStyle name="20% - Colore 3 3 2" xfId="712"/>
    <cellStyle name="20% - Colore 3 4" xfId="713"/>
    <cellStyle name="20% - Colore 3 4 2" xfId="714"/>
    <cellStyle name="20% - Colore 3 5" xfId="715"/>
    <cellStyle name="20% - Colore 3 5 2" xfId="716"/>
    <cellStyle name="20% - Colore 3 6" xfId="717"/>
    <cellStyle name="20% - Colore 3 6 2" xfId="718"/>
    <cellStyle name="20% - Colore 3 7" xfId="719"/>
    <cellStyle name="20% - Colore 3 7 2" xfId="720"/>
    <cellStyle name="20% - Colore 3 8" xfId="721"/>
    <cellStyle name="20% - Colore 3 8 2" xfId="722"/>
    <cellStyle name="20% - Colore 3 9" xfId="723"/>
    <cellStyle name="20% - Colore 3_G14 - group TPs" xfId="724"/>
    <cellStyle name="20% - Colore 4" xfId="725"/>
    <cellStyle name="20% - Colore 4 2" xfId="726"/>
    <cellStyle name="20% - Colore 4 2 2" xfId="727"/>
    <cellStyle name="20% - Colore 4 3" xfId="728"/>
    <cellStyle name="20% - Colore 4 3 2" xfId="729"/>
    <cellStyle name="20% - Colore 4 4" xfId="730"/>
    <cellStyle name="20% - Colore 4 4 2" xfId="731"/>
    <cellStyle name="20% - Colore 4 5" xfId="732"/>
    <cellStyle name="20% - Colore 4 5 2" xfId="733"/>
    <cellStyle name="20% - Colore 4 6" xfId="734"/>
    <cellStyle name="20% - Colore 4 6 2" xfId="735"/>
    <cellStyle name="20% - Colore 4 7" xfId="736"/>
    <cellStyle name="20% - Colore 4 7 2" xfId="737"/>
    <cellStyle name="20% - Colore 4 8" xfId="738"/>
    <cellStyle name="20% - Colore 4 8 2" xfId="739"/>
    <cellStyle name="20% - Colore 4 9" xfId="740"/>
    <cellStyle name="20% - Colore 4_G14 - group TPs" xfId="741"/>
    <cellStyle name="20% - Colore 5" xfId="742"/>
    <cellStyle name="20% - Colore 5 2" xfId="743"/>
    <cellStyle name="20% - Colore 5 2 2" xfId="744"/>
    <cellStyle name="20% - Colore 5 3" xfId="745"/>
    <cellStyle name="20% - Colore 5 3 2" xfId="746"/>
    <cellStyle name="20% - Colore 5 4" xfId="747"/>
    <cellStyle name="20% - Colore 5 4 2" xfId="748"/>
    <cellStyle name="20% - Colore 5 5" xfId="749"/>
    <cellStyle name="20% - Colore 5 5 2" xfId="750"/>
    <cellStyle name="20% - Colore 5 6" xfId="751"/>
    <cellStyle name="20% - Colore 5 6 2" xfId="752"/>
    <cellStyle name="20% - Colore 5 7" xfId="753"/>
    <cellStyle name="20% - Colore 5 7 2" xfId="754"/>
    <cellStyle name="20% - Colore 5 8" xfId="755"/>
    <cellStyle name="20% - Colore 5 8 2" xfId="756"/>
    <cellStyle name="20% - Colore 5 9" xfId="757"/>
    <cellStyle name="20% - Colore 5_G14 - group TPs" xfId="758"/>
    <cellStyle name="20% - Colore 6" xfId="759"/>
    <cellStyle name="20% - Colore 6 2" xfId="760"/>
    <cellStyle name="20% - Colore 6 2 2" xfId="761"/>
    <cellStyle name="20% - Colore 6 3" xfId="762"/>
    <cellStyle name="20% - Colore 6 3 2" xfId="763"/>
    <cellStyle name="20% - Colore 6 4" xfId="764"/>
    <cellStyle name="20% - Colore 6 4 2" xfId="765"/>
    <cellStyle name="20% - Colore 6 5" xfId="766"/>
    <cellStyle name="20% - Colore 6 5 2" xfId="767"/>
    <cellStyle name="20% - Colore 6 6" xfId="768"/>
    <cellStyle name="20% - Colore 6 6 2" xfId="769"/>
    <cellStyle name="20% - Colore 6 7" xfId="770"/>
    <cellStyle name="20% - Colore 6 7 2" xfId="771"/>
    <cellStyle name="20% - Colore 6 8" xfId="772"/>
    <cellStyle name="20% - Colore 6 8 2" xfId="773"/>
    <cellStyle name="20% - Colore 6 9" xfId="774"/>
    <cellStyle name="20% - Colore 6_G14 - group TPs" xfId="775"/>
    <cellStyle name="20% - Cor1" xfId="776"/>
    <cellStyle name="20% - Cor1 2" xfId="777"/>
    <cellStyle name="20% - Cor2" xfId="778"/>
    <cellStyle name="20% - Cor2 2" xfId="779"/>
    <cellStyle name="20% - Cor3" xfId="780"/>
    <cellStyle name="20% - Cor3 2" xfId="781"/>
    <cellStyle name="20% - Cor4" xfId="782"/>
    <cellStyle name="20% - Cor4 2" xfId="783"/>
    <cellStyle name="20% - Cor5" xfId="784"/>
    <cellStyle name="20% - Cor5 2" xfId="785"/>
    <cellStyle name="20% - Cor6" xfId="786"/>
    <cellStyle name="20% - Cor6 2" xfId="787"/>
    <cellStyle name="40 % - Aksentti1" xfId="788"/>
    <cellStyle name="40 % - Aksentti1 2" xfId="789"/>
    <cellStyle name="40 % - Aksentti1 2 2" xfId="790"/>
    <cellStyle name="40 % - Aksentti1 3" xfId="791"/>
    <cellStyle name="40 % - Aksentti1 3 2" xfId="792"/>
    <cellStyle name="40 % - Aksentti1 4" xfId="793"/>
    <cellStyle name="40 % - Aksentti1 4 2" xfId="794"/>
    <cellStyle name="40 % - Aksentti1 5" xfId="795"/>
    <cellStyle name="40 % - Aksentti1 5 2" xfId="796"/>
    <cellStyle name="40 % - Aksentti1 6" xfId="797"/>
    <cellStyle name="40 % - Aksentti1 6 2" xfId="798"/>
    <cellStyle name="40 % - Aksentti1 7" xfId="799"/>
    <cellStyle name="40 % - Aksentti1 7 2" xfId="800"/>
    <cellStyle name="40 % - Aksentti1 8" xfId="801"/>
    <cellStyle name="40 % - Aksentti1 8 2" xfId="802"/>
    <cellStyle name="40 % - Aksentti1 9" xfId="803"/>
    <cellStyle name="40 % - Aksentti1_G14 - group TPs" xfId="804"/>
    <cellStyle name="40 % - Aksentti2" xfId="805"/>
    <cellStyle name="40 % - Aksentti2 2" xfId="806"/>
    <cellStyle name="40 % - Aksentti2 2 2" xfId="807"/>
    <cellStyle name="40 % - Aksentti2 3" xfId="808"/>
    <cellStyle name="40 % - Aksentti2 3 2" xfId="809"/>
    <cellStyle name="40 % - Aksentti2 4" xfId="810"/>
    <cellStyle name="40 % - Aksentti2 4 2" xfId="811"/>
    <cellStyle name="40 % - Aksentti2 5" xfId="812"/>
    <cellStyle name="40 % - Aksentti2 5 2" xfId="813"/>
    <cellStyle name="40 % - Aksentti2 6" xfId="814"/>
    <cellStyle name="40 % - Aksentti2 6 2" xfId="815"/>
    <cellStyle name="40 % - Aksentti2 7" xfId="816"/>
    <cellStyle name="40 % - Aksentti2 7 2" xfId="817"/>
    <cellStyle name="40 % - Aksentti2 8" xfId="818"/>
    <cellStyle name="40 % - Aksentti2 8 2" xfId="819"/>
    <cellStyle name="40 % - Aksentti2 9" xfId="820"/>
    <cellStyle name="40 % - Aksentti2_G14 - group TPs" xfId="821"/>
    <cellStyle name="40 % - Aksentti3" xfId="822"/>
    <cellStyle name="40 % - Aksentti3 2" xfId="823"/>
    <cellStyle name="40 % - Aksentti3 2 2" xfId="824"/>
    <cellStyle name="40 % - Aksentti3 3" xfId="825"/>
    <cellStyle name="40 % - Aksentti3 3 2" xfId="826"/>
    <cellStyle name="40 % - Aksentti3 4" xfId="827"/>
    <cellStyle name="40 % - Aksentti3 4 2" xfId="828"/>
    <cellStyle name="40 % - Aksentti3 5" xfId="829"/>
    <cellStyle name="40 % - Aksentti3 5 2" xfId="830"/>
    <cellStyle name="40 % - Aksentti3 6" xfId="831"/>
    <cellStyle name="40 % - Aksentti3 6 2" xfId="832"/>
    <cellStyle name="40 % - Aksentti3 7" xfId="833"/>
    <cellStyle name="40 % - Aksentti3 7 2" xfId="834"/>
    <cellStyle name="40 % - Aksentti3 8" xfId="835"/>
    <cellStyle name="40 % - Aksentti3 8 2" xfId="836"/>
    <cellStyle name="40 % - Aksentti3 9" xfId="837"/>
    <cellStyle name="40 % - Aksentti3_G14 - group TPs" xfId="838"/>
    <cellStyle name="40 % - Aksentti4" xfId="839"/>
    <cellStyle name="40 % - Aksentti4 2" xfId="840"/>
    <cellStyle name="40 % - Aksentti4 2 2" xfId="841"/>
    <cellStyle name="40 % - Aksentti4 3" xfId="842"/>
    <cellStyle name="40 % - Aksentti4 3 2" xfId="843"/>
    <cellStyle name="40 % - Aksentti4 4" xfId="844"/>
    <cellStyle name="40 % - Aksentti4 4 2" xfId="845"/>
    <cellStyle name="40 % - Aksentti4 5" xfId="846"/>
    <cellStyle name="40 % - Aksentti4 5 2" xfId="847"/>
    <cellStyle name="40 % - Aksentti4 6" xfId="848"/>
    <cellStyle name="40 % - Aksentti4 6 2" xfId="849"/>
    <cellStyle name="40 % - Aksentti4 7" xfId="850"/>
    <cellStyle name="40 % - Aksentti4 7 2" xfId="851"/>
    <cellStyle name="40 % - Aksentti4 8" xfId="852"/>
    <cellStyle name="40 % - Aksentti4 8 2" xfId="853"/>
    <cellStyle name="40 % - Aksentti4 9" xfId="854"/>
    <cellStyle name="40 % - Aksentti4_G14 - group TPs" xfId="855"/>
    <cellStyle name="40 % - Aksentti5" xfId="856"/>
    <cellStyle name="40 % - Aksentti5 2" xfId="857"/>
    <cellStyle name="40 % - Aksentti5 2 2" xfId="858"/>
    <cellStyle name="40 % - Aksentti5 3" xfId="859"/>
    <cellStyle name="40 % - Aksentti5 3 2" xfId="860"/>
    <cellStyle name="40 % - Aksentti5 4" xfId="861"/>
    <cellStyle name="40 % - Aksentti5 4 2" xfId="862"/>
    <cellStyle name="40 % - Aksentti5 5" xfId="863"/>
    <cellStyle name="40 % - Aksentti5 5 2" xfId="864"/>
    <cellStyle name="40 % - Aksentti5 6" xfId="865"/>
    <cellStyle name="40 % - Aksentti5 6 2" xfId="866"/>
    <cellStyle name="40 % - Aksentti5 7" xfId="867"/>
    <cellStyle name="40 % - Aksentti5 7 2" xfId="868"/>
    <cellStyle name="40 % - Aksentti5 8" xfId="869"/>
    <cellStyle name="40 % - Aksentti5 8 2" xfId="870"/>
    <cellStyle name="40 % - Aksentti5 9" xfId="871"/>
    <cellStyle name="40 % - Aksentti5_G14 - group TPs" xfId="872"/>
    <cellStyle name="40 % - Aksentti6" xfId="873"/>
    <cellStyle name="40 % - Aksentti6 2" xfId="874"/>
    <cellStyle name="40 % - Aksentti6 2 2" xfId="875"/>
    <cellStyle name="40 % - Aksentti6 3" xfId="876"/>
    <cellStyle name="40 % - Aksentti6 3 2" xfId="877"/>
    <cellStyle name="40 % - Aksentti6 4" xfId="878"/>
    <cellStyle name="40 % - Aksentti6 4 2" xfId="879"/>
    <cellStyle name="40 % - Aksentti6 5" xfId="880"/>
    <cellStyle name="40 % - Aksentti6 5 2" xfId="881"/>
    <cellStyle name="40 % - Aksentti6 6" xfId="882"/>
    <cellStyle name="40 % - Aksentti6 6 2" xfId="883"/>
    <cellStyle name="40 % - Aksentti6 7" xfId="884"/>
    <cellStyle name="40 % - Aksentti6 7 2" xfId="885"/>
    <cellStyle name="40 % - Aksentti6 8" xfId="886"/>
    <cellStyle name="40 % - Aksentti6 8 2" xfId="887"/>
    <cellStyle name="40 % - Aksentti6 9" xfId="888"/>
    <cellStyle name="40 % - Aksentti6_G14 - group TPs" xfId="889"/>
    <cellStyle name="40 % - Akzent1 2" xfId="890"/>
    <cellStyle name="40 % - Akzent2 2" xfId="891"/>
    <cellStyle name="40 % - Akzent3 2" xfId="892"/>
    <cellStyle name="40 % - Akzent4 2" xfId="893"/>
    <cellStyle name="40 % - Akzent5 2" xfId="894"/>
    <cellStyle name="40 % - Akzent6 2" xfId="895"/>
    <cellStyle name="40 % - Accent1" xfId="896"/>
    <cellStyle name="40 % - Accent1 2" xfId="897"/>
    <cellStyle name="40 % - Accent1_Group-specific Reporting Templates" xfId="898"/>
    <cellStyle name="40 % - Accent2" xfId="899"/>
    <cellStyle name="40 % - Accent2 2" xfId="900"/>
    <cellStyle name="40 % - Accent2_Group-specific Reporting Templates" xfId="901"/>
    <cellStyle name="40 % - Accent3" xfId="902"/>
    <cellStyle name="40 % - Accent3 2" xfId="903"/>
    <cellStyle name="40 % - Accent3_Group-specific Reporting Templates" xfId="904"/>
    <cellStyle name="40 % - Accent4" xfId="905"/>
    <cellStyle name="40 % - Accent4 2" xfId="906"/>
    <cellStyle name="40 % - Accent4_Group-specific Reporting Templates" xfId="907"/>
    <cellStyle name="40 % - Accent5" xfId="908"/>
    <cellStyle name="40 % - Accent5 2" xfId="909"/>
    <cellStyle name="40 % - Accent5_Group-specific Reporting Templates" xfId="910"/>
    <cellStyle name="40 % - Accent6" xfId="911"/>
    <cellStyle name="40 % - Accent6 2" xfId="912"/>
    <cellStyle name="40 % - Accent6_Group-specific Reporting Templates" xfId="913"/>
    <cellStyle name="40% - 1. jelölőszín" xfId="914"/>
    <cellStyle name="40% - 2. jelölőszín" xfId="915"/>
    <cellStyle name="40% - 3. jelölőszín" xfId="916"/>
    <cellStyle name="40% - 4. jelölőszín" xfId="917"/>
    <cellStyle name="40% - 5. jelölőszín" xfId="918"/>
    <cellStyle name="40% - 6. jelölőszín" xfId="919"/>
    <cellStyle name="40% - Accent1 10" xfId="920"/>
    <cellStyle name="40% - Accent1 2" xfId="921"/>
    <cellStyle name="40% - Accent1 2 2" xfId="922"/>
    <cellStyle name="40% - Accent1 3" xfId="923"/>
    <cellStyle name="40% - Accent1 3 2" xfId="924"/>
    <cellStyle name="40% - Accent1 4" xfId="925"/>
    <cellStyle name="40% - Accent1 4 2" xfId="926"/>
    <cellStyle name="40% - Accent1 5" xfId="927"/>
    <cellStyle name="40% - Accent1 5 2" xfId="928"/>
    <cellStyle name="40% - Accent1 6" xfId="929"/>
    <cellStyle name="40% - Accent1 6 2" xfId="930"/>
    <cellStyle name="40% - Accent1 7" xfId="931"/>
    <cellStyle name="40% - Accent1 7 2" xfId="932"/>
    <cellStyle name="40% - Accent1 8" xfId="933"/>
    <cellStyle name="40% - Accent1 8 2" xfId="934"/>
    <cellStyle name="40% - Accent1 9" xfId="935"/>
    <cellStyle name="40% - Accent2 2" xfId="936"/>
    <cellStyle name="40% - Accent2 2 2" xfId="937"/>
    <cellStyle name="40% - Accent2 3" xfId="938"/>
    <cellStyle name="40% - Accent2 3 2" xfId="939"/>
    <cellStyle name="40% - Accent2 4" xfId="940"/>
    <cellStyle name="40% - Accent2 4 2" xfId="941"/>
    <cellStyle name="40% - Accent2 5" xfId="942"/>
    <cellStyle name="40% - Accent2 5 2" xfId="943"/>
    <cellStyle name="40% - Accent2 6" xfId="944"/>
    <cellStyle name="40% - Accent2 6 2" xfId="945"/>
    <cellStyle name="40% - Accent2 7" xfId="946"/>
    <cellStyle name="40% - Accent2 7 2" xfId="947"/>
    <cellStyle name="40% - Accent2 8" xfId="948"/>
    <cellStyle name="40% - Accent2 8 2" xfId="949"/>
    <cellStyle name="40% - Accent2 9" xfId="950"/>
    <cellStyle name="40% - Accent3 10" xfId="951"/>
    <cellStyle name="40% - Accent3 2" xfId="952"/>
    <cellStyle name="40% - Accent3 2 2" xfId="953"/>
    <cellStyle name="40% - Accent3 3" xfId="954"/>
    <cellStyle name="40% - Accent3 3 2" xfId="955"/>
    <cellStyle name="40% - Accent3 4" xfId="956"/>
    <cellStyle name="40% - Accent3 4 2" xfId="957"/>
    <cellStyle name="40% - Accent3 5" xfId="958"/>
    <cellStyle name="40% - Accent3 5 2" xfId="959"/>
    <cellStyle name="40% - Accent3 6" xfId="960"/>
    <cellStyle name="40% - Accent3 6 2" xfId="961"/>
    <cellStyle name="40% - Accent3 7" xfId="962"/>
    <cellStyle name="40% - Accent3 7 2" xfId="963"/>
    <cellStyle name="40% - Accent3 8" xfId="964"/>
    <cellStyle name="40% - Accent3 8 2" xfId="965"/>
    <cellStyle name="40% - Accent3 9" xfId="966"/>
    <cellStyle name="40% - Accent4 10" xfId="967"/>
    <cellStyle name="40% - Accent4 2" xfId="968"/>
    <cellStyle name="40% - Accent4 2 2" xfId="969"/>
    <cellStyle name="40% - Accent4 3" xfId="970"/>
    <cellStyle name="40% - Accent4 3 2" xfId="971"/>
    <cellStyle name="40% - Accent4 4" xfId="972"/>
    <cellStyle name="40% - Accent4 4 2" xfId="973"/>
    <cellStyle name="40% - Accent4 5" xfId="974"/>
    <cellStyle name="40% - Accent4 5 2" xfId="975"/>
    <cellStyle name="40% - Accent4 6" xfId="976"/>
    <cellStyle name="40% - Accent4 6 2" xfId="977"/>
    <cellStyle name="40% - Accent4 7" xfId="978"/>
    <cellStyle name="40% - Accent4 7 2" xfId="979"/>
    <cellStyle name="40% - Accent4 8" xfId="980"/>
    <cellStyle name="40% - Accent4 8 2" xfId="981"/>
    <cellStyle name="40% - Accent4 9" xfId="982"/>
    <cellStyle name="40% - Accent5 10" xfId="983"/>
    <cellStyle name="40% - Accent5 2" xfId="984"/>
    <cellStyle name="40% - Accent5 2 2" xfId="985"/>
    <cellStyle name="40% - Accent5 3" xfId="986"/>
    <cellStyle name="40% - Accent5 3 2" xfId="987"/>
    <cellStyle name="40% - Accent5 4" xfId="988"/>
    <cellStyle name="40% - Accent5 4 2" xfId="989"/>
    <cellStyle name="40% - Accent5 5" xfId="990"/>
    <cellStyle name="40% - Accent5 5 2" xfId="991"/>
    <cellStyle name="40% - Accent5 6" xfId="992"/>
    <cellStyle name="40% - Accent5 6 2" xfId="993"/>
    <cellStyle name="40% - Accent5 7" xfId="994"/>
    <cellStyle name="40% - Accent5 7 2" xfId="995"/>
    <cellStyle name="40% - Accent5 8" xfId="996"/>
    <cellStyle name="40% - Accent5 8 2" xfId="997"/>
    <cellStyle name="40% - Accent5 9" xfId="998"/>
    <cellStyle name="40% - Accent6 10" xfId="999"/>
    <cellStyle name="40% - Accent6 2" xfId="1000"/>
    <cellStyle name="40% - Accent6 2 2" xfId="1001"/>
    <cellStyle name="40% - Accent6 3" xfId="1002"/>
    <cellStyle name="40% - Accent6 3 2" xfId="1003"/>
    <cellStyle name="40% - Accent6 4" xfId="1004"/>
    <cellStyle name="40% - Accent6 4 2" xfId="1005"/>
    <cellStyle name="40% - Accent6 5" xfId="1006"/>
    <cellStyle name="40% - Accent6 5 2" xfId="1007"/>
    <cellStyle name="40% - Accent6 6" xfId="1008"/>
    <cellStyle name="40% - Accent6 6 2" xfId="1009"/>
    <cellStyle name="40% - Accent6 7" xfId="1010"/>
    <cellStyle name="40% - Accent6 7 2" xfId="1011"/>
    <cellStyle name="40% - Accent6 8" xfId="1012"/>
    <cellStyle name="40% - Accent6 8 2" xfId="1013"/>
    <cellStyle name="40% - Accent6 9" xfId="1014"/>
    <cellStyle name="40 % - zvýraznenie1" xfId="1015" builtinId="31"/>
    <cellStyle name="40 % - zvýraznenie2" xfId="1016" builtinId="35"/>
    <cellStyle name="40 % - zvýraznenie3" xfId="1017" builtinId="39"/>
    <cellStyle name="40 % - zvýraznenie4" xfId="1018" builtinId="43"/>
    <cellStyle name="40 % - zvýraznenie5" xfId="1019" builtinId="47"/>
    <cellStyle name="40 % - zvýraznenie6" xfId="1020" builtinId="51"/>
    <cellStyle name="40% - Colore 1" xfId="1021"/>
    <cellStyle name="40% - Colore 1 2" xfId="1022"/>
    <cellStyle name="40% - Colore 1 2 2" xfId="1023"/>
    <cellStyle name="40% - Colore 1 3" xfId="1024"/>
    <cellStyle name="40% - Colore 1 3 2" xfId="1025"/>
    <cellStyle name="40% - Colore 1 4" xfId="1026"/>
    <cellStyle name="40% - Colore 1 4 2" xfId="1027"/>
    <cellStyle name="40% - Colore 1 5" xfId="1028"/>
    <cellStyle name="40% - Colore 1 5 2" xfId="1029"/>
    <cellStyle name="40% - Colore 1 6" xfId="1030"/>
    <cellStyle name="40% - Colore 1 6 2" xfId="1031"/>
    <cellStyle name="40% - Colore 1 7" xfId="1032"/>
    <cellStyle name="40% - Colore 1 7 2" xfId="1033"/>
    <cellStyle name="40% - Colore 1 8" xfId="1034"/>
    <cellStyle name="40% - Colore 1 8 2" xfId="1035"/>
    <cellStyle name="40% - Colore 1 9" xfId="1036"/>
    <cellStyle name="40% - Colore 1_G14 - group TPs" xfId="1037"/>
    <cellStyle name="40% - Colore 2" xfId="1038"/>
    <cellStyle name="40% - Colore 2 2" xfId="1039"/>
    <cellStyle name="40% - Colore 2 2 2" xfId="1040"/>
    <cellStyle name="40% - Colore 2 3" xfId="1041"/>
    <cellStyle name="40% - Colore 2 3 2" xfId="1042"/>
    <cellStyle name="40% - Colore 2 4" xfId="1043"/>
    <cellStyle name="40% - Colore 2 4 2" xfId="1044"/>
    <cellStyle name="40% - Colore 2 5" xfId="1045"/>
    <cellStyle name="40% - Colore 2 5 2" xfId="1046"/>
    <cellStyle name="40% - Colore 2 6" xfId="1047"/>
    <cellStyle name="40% - Colore 2 6 2" xfId="1048"/>
    <cellStyle name="40% - Colore 2 7" xfId="1049"/>
    <cellStyle name="40% - Colore 2 7 2" xfId="1050"/>
    <cellStyle name="40% - Colore 2 8" xfId="1051"/>
    <cellStyle name="40% - Colore 2 8 2" xfId="1052"/>
    <cellStyle name="40% - Colore 2 9" xfId="1053"/>
    <cellStyle name="40% - Colore 2_G14 - group TPs" xfId="1054"/>
    <cellStyle name="40% - Colore 3" xfId="1055"/>
    <cellStyle name="40% - Colore 3 2" xfId="1056"/>
    <cellStyle name="40% - Colore 3 2 2" xfId="1057"/>
    <cellStyle name="40% - Colore 3 3" xfId="1058"/>
    <cellStyle name="40% - Colore 3 3 2" xfId="1059"/>
    <cellStyle name="40% - Colore 3 4" xfId="1060"/>
    <cellStyle name="40% - Colore 3 4 2" xfId="1061"/>
    <cellStyle name="40% - Colore 3 5" xfId="1062"/>
    <cellStyle name="40% - Colore 3 5 2" xfId="1063"/>
    <cellStyle name="40% - Colore 3 6" xfId="1064"/>
    <cellStyle name="40% - Colore 3 6 2" xfId="1065"/>
    <cellStyle name="40% - Colore 3 7" xfId="1066"/>
    <cellStyle name="40% - Colore 3 7 2" xfId="1067"/>
    <cellStyle name="40% - Colore 3 8" xfId="1068"/>
    <cellStyle name="40% - Colore 3 8 2" xfId="1069"/>
    <cellStyle name="40% - Colore 3 9" xfId="1070"/>
    <cellStyle name="40% - Colore 3_G14 - group TPs" xfId="1071"/>
    <cellStyle name="40% - Colore 4" xfId="1072"/>
    <cellStyle name="40% - Colore 4 2" xfId="1073"/>
    <cellStyle name="40% - Colore 4 2 2" xfId="1074"/>
    <cellStyle name="40% - Colore 4 3" xfId="1075"/>
    <cellStyle name="40% - Colore 4 3 2" xfId="1076"/>
    <cellStyle name="40% - Colore 4 4" xfId="1077"/>
    <cellStyle name="40% - Colore 4 4 2" xfId="1078"/>
    <cellStyle name="40% - Colore 4 5" xfId="1079"/>
    <cellStyle name="40% - Colore 4 5 2" xfId="1080"/>
    <cellStyle name="40% - Colore 4 6" xfId="1081"/>
    <cellStyle name="40% - Colore 4 6 2" xfId="1082"/>
    <cellStyle name="40% - Colore 4 7" xfId="1083"/>
    <cellStyle name="40% - Colore 4 7 2" xfId="1084"/>
    <cellStyle name="40% - Colore 4 8" xfId="1085"/>
    <cellStyle name="40% - Colore 4 8 2" xfId="1086"/>
    <cellStyle name="40% - Colore 4 9" xfId="1087"/>
    <cellStyle name="40% - Colore 4_G14 - group TPs" xfId="1088"/>
    <cellStyle name="40% - Colore 5" xfId="1089"/>
    <cellStyle name="40% - Colore 5 2" xfId="1090"/>
    <cellStyle name="40% - Colore 5 2 2" xfId="1091"/>
    <cellStyle name="40% - Colore 5 3" xfId="1092"/>
    <cellStyle name="40% - Colore 5 3 2" xfId="1093"/>
    <cellStyle name="40% - Colore 5 4" xfId="1094"/>
    <cellStyle name="40% - Colore 5 4 2" xfId="1095"/>
    <cellStyle name="40% - Colore 5 5" xfId="1096"/>
    <cellStyle name="40% - Colore 5 5 2" xfId="1097"/>
    <cellStyle name="40% - Colore 5 6" xfId="1098"/>
    <cellStyle name="40% - Colore 5 6 2" xfId="1099"/>
    <cellStyle name="40% - Colore 5 7" xfId="1100"/>
    <cellStyle name="40% - Colore 5 7 2" xfId="1101"/>
    <cellStyle name="40% - Colore 5 8" xfId="1102"/>
    <cellStyle name="40% - Colore 5 8 2" xfId="1103"/>
    <cellStyle name="40% - Colore 5 9" xfId="1104"/>
    <cellStyle name="40% - Colore 5_G14 - group TPs" xfId="1105"/>
    <cellStyle name="40% - Colore 6" xfId="1106"/>
    <cellStyle name="40% - Colore 6 2" xfId="1107"/>
    <cellStyle name="40% - Colore 6 2 2" xfId="1108"/>
    <cellStyle name="40% - Colore 6 3" xfId="1109"/>
    <cellStyle name="40% - Colore 6 3 2" xfId="1110"/>
    <cellStyle name="40% - Colore 6 4" xfId="1111"/>
    <cellStyle name="40% - Colore 6 4 2" xfId="1112"/>
    <cellStyle name="40% - Colore 6 5" xfId="1113"/>
    <cellStyle name="40% - Colore 6 5 2" xfId="1114"/>
    <cellStyle name="40% - Colore 6 6" xfId="1115"/>
    <cellStyle name="40% - Colore 6 6 2" xfId="1116"/>
    <cellStyle name="40% - Colore 6 7" xfId="1117"/>
    <cellStyle name="40% - Colore 6 7 2" xfId="1118"/>
    <cellStyle name="40% - Colore 6 8" xfId="1119"/>
    <cellStyle name="40% - Colore 6 8 2" xfId="1120"/>
    <cellStyle name="40% - Colore 6 9" xfId="1121"/>
    <cellStyle name="40% - Colore 6_G14 - group TPs" xfId="1122"/>
    <cellStyle name="40% - Cor1" xfId="1123"/>
    <cellStyle name="40% - Cor1 2" xfId="1124"/>
    <cellStyle name="40% - Cor2" xfId="1125"/>
    <cellStyle name="40% - Cor2 2" xfId="1126"/>
    <cellStyle name="40% - Cor3" xfId="1127"/>
    <cellStyle name="40% - Cor3 2" xfId="1128"/>
    <cellStyle name="40% - Cor4" xfId="1129"/>
    <cellStyle name="40% - Cor4 2" xfId="1130"/>
    <cellStyle name="40% - Cor5" xfId="1131"/>
    <cellStyle name="40% - Cor5 2" xfId="1132"/>
    <cellStyle name="40% - Cor6" xfId="1133"/>
    <cellStyle name="40% - Cor6 2" xfId="1134"/>
    <cellStyle name="60 % - Aksentti1" xfId="1135"/>
    <cellStyle name="60 % - Aksentti2" xfId="1136"/>
    <cellStyle name="60 % - Aksentti3" xfId="1137"/>
    <cellStyle name="60 % - Aksentti4" xfId="1138"/>
    <cellStyle name="60 % - Aksentti5" xfId="1139"/>
    <cellStyle name="60 % - Aksentti6" xfId="1140"/>
    <cellStyle name="60 % - Accent1" xfId="1141"/>
    <cellStyle name="60 % - Accent1 2" xfId="1142"/>
    <cellStyle name="60 % - Accent1 3" xfId="1143"/>
    <cellStyle name="60 % - Accent1_Group-specific Reporting Templates" xfId="1144"/>
    <cellStyle name="60 % - Accent2" xfId="1145"/>
    <cellStyle name="60 % - Accent3" xfId="1146"/>
    <cellStyle name="60 % - Accent4" xfId="1147"/>
    <cellStyle name="60 % - Accent5" xfId="1148"/>
    <cellStyle name="60 % - Accent6" xfId="1149"/>
    <cellStyle name="60% - 1. jelölőszín" xfId="1150"/>
    <cellStyle name="60% - 2. jelölőszín" xfId="1151"/>
    <cellStyle name="60% - 3. jelölőszín" xfId="1152"/>
    <cellStyle name="60% - 4. jelölőszín" xfId="1153"/>
    <cellStyle name="60% - 5. jelölőszín" xfId="1154"/>
    <cellStyle name="60% - 6. jelölőszín" xfId="1155"/>
    <cellStyle name="60% - Accent1 2" xfId="1156"/>
    <cellStyle name="60% - Accent1 3" xfId="1157"/>
    <cellStyle name="60% - Accent2 2" xfId="1158"/>
    <cellStyle name="60% - Accent2 3" xfId="1159"/>
    <cellStyle name="60% - Accent3 2" xfId="1160"/>
    <cellStyle name="60% - Accent3 3" xfId="1161"/>
    <cellStyle name="60% - Accent4 2" xfId="1162"/>
    <cellStyle name="60% - Accent4 3" xfId="1163"/>
    <cellStyle name="60% - Accent5 2" xfId="1164"/>
    <cellStyle name="60% - Accent5 3" xfId="1165"/>
    <cellStyle name="60% - Accent6 2" xfId="1166"/>
    <cellStyle name="60% - Accent6 3" xfId="1167"/>
    <cellStyle name="60 % - zvýraznenie1" xfId="1168" builtinId="32"/>
    <cellStyle name="60 % - zvýraznenie2" xfId="1169" builtinId="36"/>
    <cellStyle name="60 % - zvýraznenie3" xfId="1170" builtinId="40"/>
    <cellStyle name="60 % - zvýraznenie4" xfId="1171" builtinId="44"/>
    <cellStyle name="60 % - zvýraznenie5" xfId="1172" builtinId="48"/>
    <cellStyle name="60 % - zvýraznenie6" xfId="1173" builtinId="52"/>
    <cellStyle name="60% - Colore 1" xfId="1174"/>
    <cellStyle name="60% - Colore 2" xfId="1175"/>
    <cellStyle name="60% - Colore 3" xfId="1176"/>
    <cellStyle name="60% - Colore 4" xfId="1177"/>
    <cellStyle name="60% - Colore 5" xfId="1178"/>
    <cellStyle name="60% - Colore 6" xfId="1179"/>
    <cellStyle name="60% - Cor1" xfId="1180"/>
    <cellStyle name="60% - Cor2" xfId="1181"/>
    <cellStyle name="60% - Cor3" xfId="1182"/>
    <cellStyle name="60% - Cor4" xfId="1183"/>
    <cellStyle name="60% - Cor5" xfId="1184"/>
    <cellStyle name="60% - Cor6" xfId="1185"/>
    <cellStyle name="Accent1 - 20%" xfId="1186"/>
    <cellStyle name="Accent1 - 40%" xfId="1187"/>
    <cellStyle name="Accent1 - 60%" xfId="1188"/>
    <cellStyle name="Accent1 10" xfId="1189"/>
    <cellStyle name="Accent1 10 2" xfId="1190"/>
    <cellStyle name="Accent1 11" xfId="1191"/>
    <cellStyle name="Accent1 12" xfId="1192"/>
    <cellStyle name="Accent1 13" xfId="1193"/>
    <cellStyle name="Accent1 14" xfId="1194"/>
    <cellStyle name="Accent1 15" xfId="1195"/>
    <cellStyle name="Accent1 16" xfId="1196"/>
    <cellStyle name="Accent1 17" xfId="1197"/>
    <cellStyle name="Accent1 18" xfId="1198"/>
    <cellStyle name="Accent1 19" xfId="1199"/>
    <cellStyle name="Accent1 2" xfId="1200"/>
    <cellStyle name="Accent1 20" xfId="1201"/>
    <cellStyle name="Accent1 21" xfId="1202"/>
    <cellStyle name="Accent1 22" xfId="1203"/>
    <cellStyle name="Accent1 23" xfId="1204"/>
    <cellStyle name="Accent1 24" xfId="1205"/>
    <cellStyle name="Accent1 25" xfId="1206"/>
    <cellStyle name="Accent1 26" xfId="1207"/>
    <cellStyle name="Accent1 27" xfId="1208"/>
    <cellStyle name="Accent1 28" xfId="1209"/>
    <cellStyle name="Accent1 29" xfId="1210"/>
    <cellStyle name="Accent1 3" xfId="1211"/>
    <cellStyle name="Accent1 4" xfId="1212"/>
    <cellStyle name="Accent1 5" xfId="1213"/>
    <cellStyle name="Accent1 6" xfId="1214"/>
    <cellStyle name="Accent1 6 2" xfId="1215"/>
    <cellStyle name="Accent1 7" xfId="1216"/>
    <cellStyle name="Accent1 7 2" xfId="1217"/>
    <cellStyle name="Accent1 8" xfId="1218"/>
    <cellStyle name="Accent1 8 2" xfId="1219"/>
    <cellStyle name="Accent1 9" xfId="1220"/>
    <cellStyle name="Accent1 9 2" xfId="1221"/>
    <cellStyle name="Accent2 - 20%" xfId="1222"/>
    <cellStyle name="Accent2 - 40%" xfId="1223"/>
    <cellStyle name="Accent2 - 60%" xfId="1224"/>
    <cellStyle name="Accent2 10" xfId="1225"/>
    <cellStyle name="Accent2 10 2" xfId="1226"/>
    <cellStyle name="Accent2 11" xfId="1227"/>
    <cellStyle name="Accent2 12" xfId="1228"/>
    <cellStyle name="Accent2 13" xfId="1229"/>
    <cellStyle name="Accent2 14" xfId="1230"/>
    <cellStyle name="Accent2 15" xfId="1231"/>
    <cellStyle name="Accent2 16" xfId="1232"/>
    <cellStyle name="Accent2 17" xfId="1233"/>
    <cellStyle name="Accent2 18" xfId="1234"/>
    <cellStyle name="Accent2 19" xfId="1235"/>
    <cellStyle name="Accent2 2" xfId="1236"/>
    <cellStyle name="Accent2 20" xfId="1237"/>
    <cellStyle name="Accent2 21" xfId="1238"/>
    <cellStyle name="Accent2 22" xfId="1239"/>
    <cellStyle name="Accent2 23" xfId="1240"/>
    <cellStyle name="Accent2 24" xfId="1241"/>
    <cellStyle name="Accent2 25" xfId="1242"/>
    <cellStyle name="Accent2 26" xfId="1243"/>
    <cellStyle name="Accent2 27" xfId="1244"/>
    <cellStyle name="Accent2 28" xfId="1245"/>
    <cellStyle name="Accent2 29" xfId="1246"/>
    <cellStyle name="Accent2 3" xfId="1247"/>
    <cellStyle name="Accent2 4" xfId="1248"/>
    <cellStyle name="Accent2 5" xfId="1249"/>
    <cellStyle name="Accent2 6" xfId="1250"/>
    <cellStyle name="Accent2 6 2" xfId="1251"/>
    <cellStyle name="Accent2 7" xfId="1252"/>
    <cellStyle name="Accent2 7 2" xfId="1253"/>
    <cellStyle name="Accent2 8" xfId="1254"/>
    <cellStyle name="Accent2 8 2" xfId="1255"/>
    <cellStyle name="Accent2 9" xfId="1256"/>
    <cellStyle name="Accent2 9 2" xfId="1257"/>
    <cellStyle name="Accent3 - 20%" xfId="1258"/>
    <cellStyle name="Accent3 - 40%" xfId="1259"/>
    <cellStyle name="Accent3 - 60%" xfId="1260"/>
    <cellStyle name="Accent3 10" xfId="1261"/>
    <cellStyle name="Accent3 10 2" xfId="1262"/>
    <cellStyle name="Accent3 11" xfId="1263"/>
    <cellStyle name="Accent3 12" xfId="1264"/>
    <cellStyle name="Accent3 13" xfId="1265"/>
    <cellStyle name="Accent3 14" xfId="1266"/>
    <cellStyle name="Accent3 15" xfId="1267"/>
    <cellStyle name="Accent3 16" xfId="1268"/>
    <cellStyle name="Accent3 17" xfId="1269"/>
    <cellStyle name="Accent3 18" xfId="1270"/>
    <cellStyle name="Accent3 19" xfId="1271"/>
    <cellStyle name="Accent3 2" xfId="1272"/>
    <cellStyle name="Accent3 20" xfId="1273"/>
    <cellStyle name="Accent3 21" xfId="1274"/>
    <cellStyle name="Accent3 22" xfId="1275"/>
    <cellStyle name="Accent3 23" xfId="1276"/>
    <cellStyle name="Accent3 24" xfId="1277"/>
    <cellStyle name="Accent3 25" xfId="1278"/>
    <cellStyle name="Accent3 26" xfId="1279"/>
    <cellStyle name="Accent3 27" xfId="1280"/>
    <cellStyle name="Accent3 28" xfId="1281"/>
    <cellStyle name="Accent3 29" xfId="1282"/>
    <cellStyle name="Accent3 3" xfId="1283"/>
    <cellStyle name="Accent3 30" xfId="1284"/>
    <cellStyle name="Accent3 4" xfId="1285"/>
    <cellStyle name="Accent3 5" xfId="1286"/>
    <cellStyle name="Accent3 6" xfId="1287"/>
    <cellStyle name="Accent3 6 2" xfId="1288"/>
    <cellStyle name="Accent3 7" xfId="1289"/>
    <cellStyle name="Accent3 7 2" xfId="1290"/>
    <cellStyle name="Accent3 8" xfId="1291"/>
    <cellStyle name="Accent3 8 2" xfId="1292"/>
    <cellStyle name="Accent3 9" xfId="1293"/>
    <cellStyle name="Accent3 9 2" xfId="1294"/>
    <cellStyle name="Accent4 - 20%" xfId="1295"/>
    <cellStyle name="Accent4 - 40%" xfId="1296"/>
    <cellStyle name="Accent4 - 60%" xfId="1297"/>
    <cellStyle name="Accent4 10" xfId="1298"/>
    <cellStyle name="Accent4 10 2" xfId="1299"/>
    <cellStyle name="Accent4 11" xfId="1300"/>
    <cellStyle name="Accent4 12" xfId="1301"/>
    <cellStyle name="Accent4 13" xfId="1302"/>
    <cellStyle name="Accent4 14" xfId="1303"/>
    <cellStyle name="Accent4 15" xfId="1304"/>
    <cellStyle name="Accent4 16" xfId="1305"/>
    <cellStyle name="Accent4 17" xfId="1306"/>
    <cellStyle name="Accent4 18" xfId="1307"/>
    <cellStyle name="Accent4 19" xfId="1308"/>
    <cellStyle name="Accent4 2" xfId="1309"/>
    <cellStyle name="Accent4 20" xfId="1310"/>
    <cellStyle name="Accent4 21" xfId="1311"/>
    <cellStyle name="Accent4 22" xfId="1312"/>
    <cellStyle name="Accent4 23" xfId="1313"/>
    <cellStyle name="Accent4 24" xfId="1314"/>
    <cellStyle name="Accent4 25" xfId="1315"/>
    <cellStyle name="Accent4 26" xfId="1316"/>
    <cellStyle name="Accent4 27" xfId="1317"/>
    <cellStyle name="Accent4 28" xfId="1318"/>
    <cellStyle name="Accent4 29" xfId="1319"/>
    <cellStyle name="Accent4 3" xfId="1320"/>
    <cellStyle name="Accent4 4" xfId="1321"/>
    <cellStyle name="Accent4 5" xfId="1322"/>
    <cellStyle name="Accent4 6" xfId="1323"/>
    <cellStyle name="Accent4 6 2" xfId="1324"/>
    <cellStyle name="Accent4 7" xfId="1325"/>
    <cellStyle name="Accent4 7 2" xfId="1326"/>
    <cellStyle name="Accent4 8" xfId="1327"/>
    <cellStyle name="Accent4 8 2" xfId="1328"/>
    <cellStyle name="Accent4 9" xfId="1329"/>
    <cellStyle name="Accent4 9 2" xfId="1330"/>
    <cellStyle name="Accent5 - 20%" xfId="1331"/>
    <cellStyle name="Accent5 - 40%" xfId="1332"/>
    <cellStyle name="Accent5 - 60%" xfId="1333"/>
    <cellStyle name="Accent5 10" xfId="1334"/>
    <cellStyle name="Accent5 10 2" xfId="1335"/>
    <cellStyle name="Accent5 11" xfId="1336"/>
    <cellStyle name="Accent5 12" xfId="1337"/>
    <cellStyle name="Accent5 13" xfId="1338"/>
    <cellStyle name="Accent5 14" xfId="1339"/>
    <cellStyle name="Accent5 15" xfId="1340"/>
    <cellStyle name="Accent5 16" xfId="1341"/>
    <cellStyle name="Accent5 17" xfId="1342"/>
    <cellStyle name="Accent5 18" xfId="1343"/>
    <cellStyle name="Accent5 19" xfId="1344"/>
    <cellStyle name="Accent5 2" xfId="1345"/>
    <cellStyle name="Accent5 20" xfId="1346"/>
    <cellStyle name="Accent5 21" xfId="1347"/>
    <cellStyle name="Accent5 22" xfId="1348"/>
    <cellStyle name="Accent5 23" xfId="1349"/>
    <cellStyle name="Accent5 24" xfId="1350"/>
    <cellStyle name="Accent5 25" xfId="1351"/>
    <cellStyle name="Accent5 26" xfId="1352"/>
    <cellStyle name="Accent5 27" xfId="1353"/>
    <cellStyle name="Accent5 28" xfId="1354"/>
    <cellStyle name="Accent5 29" xfId="1355"/>
    <cellStyle name="Accent5 3" xfId="1356"/>
    <cellStyle name="Accent5 4" xfId="1357"/>
    <cellStyle name="Accent5 5" xfId="1358"/>
    <cellStyle name="Accent5 6" xfId="1359"/>
    <cellStyle name="Accent5 6 2" xfId="1360"/>
    <cellStyle name="Accent5 7" xfId="1361"/>
    <cellStyle name="Accent5 7 2" xfId="1362"/>
    <cellStyle name="Accent5 8" xfId="1363"/>
    <cellStyle name="Accent5 8 2" xfId="1364"/>
    <cellStyle name="Accent5 9" xfId="1365"/>
    <cellStyle name="Accent5 9 2" xfId="1366"/>
    <cellStyle name="Accent6 - 20%" xfId="1367"/>
    <cellStyle name="Accent6 - 40%" xfId="1368"/>
    <cellStyle name="Accent6 - 60%" xfId="1369"/>
    <cellStyle name="Accent6 10" xfId="1370"/>
    <cellStyle name="Accent6 10 2" xfId="1371"/>
    <cellStyle name="Accent6 11" xfId="1372"/>
    <cellStyle name="Accent6 12" xfId="1373"/>
    <cellStyle name="Accent6 13" xfId="1374"/>
    <cellStyle name="Accent6 14" xfId="1375"/>
    <cellStyle name="Accent6 15" xfId="1376"/>
    <cellStyle name="Accent6 16" xfId="1377"/>
    <cellStyle name="Accent6 17" xfId="1378"/>
    <cellStyle name="Accent6 18" xfId="1379"/>
    <cellStyle name="Accent6 19" xfId="1380"/>
    <cellStyle name="Accent6 2" xfId="1381"/>
    <cellStyle name="Accent6 20" xfId="1382"/>
    <cellStyle name="Accent6 21" xfId="1383"/>
    <cellStyle name="Accent6 22" xfId="1384"/>
    <cellStyle name="Accent6 23" xfId="1385"/>
    <cellStyle name="Accent6 24" xfId="1386"/>
    <cellStyle name="Accent6 25" xfId="1387"/>
    <cellStyle name="Accent6 26" xfId="1388"/>
    <cellStyle name="Accent6 27" xfId="1389"/>
    <cellStyle name="Accent6 28" xfId="1390"/>
    <cellStyle name="Accent6 29" xfId="1391"/>
    <cellStyle name="Accent6 3" xfId="1392"/>
    <cellStyle name="Accent6 30" xfId="1393"/>
    <cellStyle name="Accent6 4" xfId="1394"/>
    <cellStyle name="Accent6 5" xfId="1395"/>
    <cellStyle name="Accent6 6" xfId="1396"/>
    <cellStyle name="Accent6 6 2" xfId="1397"/>
    <cellStyle name="Accent6 7" xfId="1398"/>
    <cellStyle name="Accent6 7 2" xfId="1399"/>
    <cellStyle name="Accent6 8" xfId="1400"/>
    <cellStyle name="Accent6 8 2" xfId="1401"/>
    <cellStyle name="Accent6 9" xfId="1402"/>
    <cellStyle name="Accent6 9 2" xfId="1403"/>
    <cellStyle name="Aksentti1" xfId="1404"/>
    <cellStyle name="Aksentti2" xfId="1405"/>
    <cellStyle name="Aksentti3" xfId="1406"/>
    <cellStyle name="Aksentti4" xfId="1407"/>
    <cellStyle name="Aksentti5" xfId="1408"/>
    <cellStyle name="Aksentti6" xfId="1409"/>
    <cellStyle name="Akzent1 2" xfId="1410"/>
    <cellStyle name="Akzent2 2" xfId="1411"/>
    <cellStyle name="Akzent3 2" xfId="1412"/>
    <cellStyle name="Akzent4 2" xfId="1413"/>
    <cellStyle name="Akzent5 2" xfId="1414"/>
    <cellStyle name="Akzent6 2" xfId="1415"/>
    <cellStyle name="Ausgabe 2" xfId="1416"/>
    <cellStyle name="Avertissement" xfId="1417"/>
    <cellStyle name="Bad 2" xfId="1418"/>
    <cellStyle name="Bad 3" xfId="1419"/>
    <cellStyle name="Berechnung 2" xfId="1420"/>
    <cellStyle name="Cabeçalho 1" xfId="1421"/>
    <cellStyle name="Cabeçalho 2" xfId="1422"/>
    <cellStyle name="Cabeçalho 3" xfId="1423"/>
    <cellStyle name="Cabeçalho 4" xfId="1424"/>
    <cellStyle name="Calcolo" xfId="1425"/>
    <cellStyle name="Calcul" xfId="1426"/>
    <cellStyle name="Calculation 2" xfId="1427"/>
    <cellStyle name="Calculation 3" xfId="1428"/>
    <cellStyle name="Cálculo" xfId="1429"/>
    <cellStyle name="čárky_20091209 - FR - templates group - v2bis" xfId="1430"/>
    <cellStyle name="Cella collegata" xfId="1431"/>
    <cellStyle name="Cella da controllare" xfId="1432"/>
    <cellStyle name="Cellule liée" xfId="1433"/>
    <cellStyle name="Célula Ligada" xfId="1434"/>
    <cellStyle name="Check Cell 2" xfId="1435"/>
    <cellStyle name="Check Cell 3" xfId="1436"/>
    <cellStyle name="Colore 1" xfId="1437"/>
    <cellStyle name="Colore 2" xfId="1438"/>
    <cellStyle name="Colore 3" xfId="1439"/>
    <cellStyle name="Colore 4" xfId="1440"/>
    <cellStyle name="Colore 5" xfId="1441"/>
    <cellStyle name="Colore 6" xfId="1442"/>
    <cellStyle name="Commentaire" xfId="1443"/>
    <cellStyle name="Cor1" xfId="1444"/>
    <cellStyle name="Cor2" xfId="1445"/>
    <cellStyle name="Cor3" xfId="1446"/>
    <cellStyle name="Cor4" xfId="1447"/>
    <cellStyle name="Cor5" xfId="1448"/>
    <cellStyle name="Cor6" xfId="1449"/>
    <cellStyle name="Correcto" xfId="1450"/>
    <cellStyle name="DataCell" xfId="1451"/>
    <cellStyle name="Datum" xfId="1452"/>
    <cellStyle name="Dezimal+-" xfId="1453"/>
    <cellStyle name="Dezimal0" xfId="1454"/>
    <cellStyle name="Dezimal0+-" xfId="1455"/>
    <cellStyle name="Eingabe 2" xfId="1456"/>
    <cellStyle name="Emphasis 1" xfId="1457"/>
    <cellStyle name="Emphasis 2" xfId="1458"/>
    <cellStyle name="Emphasis 3" xfId="1459"/>
    <cellStyle name="EmptyCell" xfId="1460"/>
    <cellStyle name="EmptyCell 2" xfId="1461"/>
    <cellStyle name="EmptyCell 3" xfId="1462"/>
    <cellStyle name="EmptyCell 4" xfId="1463"/>
    <cellStyle name="EmptyCell 5" xfId="1464"/>
    <cellStyle name="EmptyCell 6" xfId="1465"/>
    <cellStyle name="EmptyCell 7" xfId="1466"/>
    <cellStyle name="EmptyCell 8" xfId="1467"/>
    <cellStyle name="EmptyCell 9" xfId="1468"/>
    <cellStyle name="EmptyCell_20100104 - FR - templates group_IGT only" xfId="1469"/>
    <cellStyle name="Entrada" xfId="1470"/>
    <cellStyle name="Entrée" xfId="1471"/>
    <cellStyle name="Ergebnis 2" xfId="1472"/>
    <cellStyle name="Erklärender Text 2" xfId="1473"/>
    <cellStyle name="Euro" xfId="1474"/>
    <cellStyle name="Euro 2" xfId="1475"/>
    <cellStyle name="Euro 3" xfId="1476"/>
    <cellStyle name="Euro 4" xfId="1477"/>
    <cellStyle name="Euro 5" xfId="1478"/>
    <cellStyle name="Euro 6" xfId="1479"/>
    <cellStyle name="Euro 7" xfId="1480"/>
    <cellStyle name="Euro 8" xfId="1481"/>
    <cellStyle name="Euro 9" xfId="1482"/>
    <cellStyle name="Euro_Group-specific Reporting Templates" xfId="1483"/>
    <cellStyle name="Explanatory Text 2" xfId="1484"/>
    <cellStyle name="Explanatory Text 3" xfId="1485"/>
    <cellStyle name="Figyelmeztetés" xfId="1486"/>
    <cellStyle name="Good 2" xfId="1487"/>
    <cellStyle name="Good 3" xfId="1488"/>
    <cellStyle name="Gut 2" xfId="1489"/>
    <cellStyle name="Heading 1 2" xfId="1490"/>
    <cellStyle name="Heading 1 3" xfId="1491"/>
    <cellStyle name="Heading 2 2" xfId="1492"/>
    <cellStyle name="Heading 2 3" xfId="1493"/>
    <cellStyle name="Heading 3 2" xfId="1494"/>
    <cellStyle name="Heading 3 3" xfId="1495"/>
    <cellStyle name="Heading 4 2" xfId="1496"/>
    <cellStyle name="Heading 4 3" xfId="1497"/>
    <cellStyle name="Hivatkozott cella" xfId="1498"/>
    <cellStyle name="Huomautus" xfId="1499"/>
    <cellStyle name="Huomautus 2" xfId="1500"/>
    <cellStyle name="Huomautus 2 2" xfId="1501"/>
    <cellStyle name="Huomautus 3" xfId="1502"/>
    <cellStyle name="Huomautus 3 2" xfId="1503"/>
    <cellStyle name="Huomautus 4" xfId="1504"/>
    <cellStyle name="Huomautus 4 2" xfId="1505"/>
    <cellStyle name="Huomautus 5" xfId="1506"/>
    <cellStyle name="Huomautus 5 2" xfId="1507"/>
    <cellStyle name="Huomautus 6" xfId="1508"/>
    <cellStyle name="Huomautus 6 2" xfId="1509"/>
    <cellStyle name="Huomautus 7" xfId="1510"/>
    <cellStyle name="Huomautus 7 2" xfId="1511"/>
    <cellStyle name="Huomautus 8" xfId="1512"/>
    <cellStyle name="Huomautus 8 2" xfId="1513"/>
    <cellStyle name="Huomautus 9" xfId="1514"/>
    <cellStyle name="Huomautus_Group-specific Reporting Templates" xfId="1515"/>
    <cellStyle name="Huono" xfId="1516"/>
    <cellStyle name="Hyvä" xfId="1517"/>
    <cellStyle name="Incorrecto" xfId="1518"/>
    <cellStyle name="Input 2" xfId="1519"/>
    <cellStyle name="Input 3" xfId="1520"/>
    <cellStyle name="Insatisfaisant" xfId="1521"/>
    <cellStyle name="Jegyzet" xfId="1522"/>
    <cellStyle name="Jelölőszín (1)" xfId="1523"/>
    <cellStyle name="Jelölőszín (2)" xfId="1524"/>
    <cellStyle name="Jelölőszín (3)" xfId="1525"/>
    <cellStyle name="Jelölőszín (4)" xfId="1526"/>
    <cellStyle name="Jelölőszín (5)" xfId="1527"/>
    <cellStyle name="Jelölőszín (6)" xfId="1528"/>
    <cellStyle name="Laskenta" xfId="1529"/>
    <cellStyle name="Lien hypertexte 2" xfId="1530"/>
    <cellStyle name="Linked Cell 2" xfId="1531"/>
    <cellStyle name="Linked Cell 3" xfId="1532"/>
    <cellStyle name="Linkitetty solu" xfId="1533"/>
    <cellStyle name="Migliaia (0)_2riepilogo2000" xfId="1534"/>
    <cellStyle name="Migliaia_2riepilogo2000" xfId="1535"/>
    <cellStyle name="Milliers [0]_CFSA200006" xfId="1536"/>
    <cellStyle name="Milliers 10" xfId="1537"/>
    <cellStyle name="Milliers 11" xfId="1538"/>
    <cellStyle name="Milliers 2" xfId="1539"/>
    <cellStyle name="Milliers 2 2" xfId="1540"/>
    <cellStyle name="Milliers 2_Group-specific Reporting Templates" xfId="1541"/>
    <cellStyle name="Milliers 3" xfId="1542"/>
    <cellStyle name="Milliers 3 2" xfId="1543"/>
    <cellStyle name="Milliers 4" xfId="1544"/>
    <cellStyle name="Milliers 4 2" xfId="1545"/>
    <cellStyle name="Milliers 5" xfId="1546"/>
    <cellStyle name="Milliers 5 2" xfId="1547"/>
    <cellStyle name="Milliers 6" xfId="1548"/>
    <cellStyle name="Milliers 6 2" xfId="1549"/>
    <cellStyle name="Milliers 7" xfId="1550"/>
    <cellStyle name="Milliers 7 2" xfId="1551"/>
    <cellStyle name="Milliers 8" xfId="1552"/>
    <cellStyle name="Milliers 8 2" xfId="1553"/>
    <cellStyle name="Milliers 9" xfId="1554"/>
    <cellStyle name="Milliers 9 2" xfId="1555"/>
    <cellStyle name="Milliers_CFSA200006" xfId="1556"/>
    <cellStyle name="Monétaire [0]_CFSA200006" xfId="1557"/>
    <cellStyle name="Monétaire 2" xfId="1558"/>
    <cellStyle name="Monétaire_CFSA200006" xfId="1559"/>
    <cellStyle name="Neutraali" xfId="1560"/>
    <cellStyle name="Neutral 2" xfId="1561"/>
    <cellStyle name="Neutrale" xfId="1562"/>
    <cellStyle name="Neutre" xfId="1563"/>
    <cellStyle name="Neutro" xfId="1564"/>
    <cellStyle name="Nix" xfId="1565"/>
    <cellStyle name="NoL" xfId="1566"/>
    <cellStyle name="NoL 2" xfId="1567"/>
    <cellStyle name="NoL 3" xfId="1568"/>
    <cellStyle name="NoL_Reporting template C4_rev_SZP_20090320 (2)" xfId="1569"/>
    <cellStyle name="Normaali 2" xfId="1570"/>
    <cellStyle name="Normaali_QIS4 Internal model data request templates (DRAFT 4.4.2008)" xfId="1571"/>
    <cellStyle name="Normal 10" xfId="1572"/>
    <cellStyle name="Normal 10 2" xfId="1573"/>
    <cellStyle name="Normal 10 3" xfId="1574"/>
    <cellStyle name="Normal 11" xfId="1575"/>
    <cellStyle name="Normal 12" xfId="1576"/>
    <cellStyle name="Normal 2 2" xfId="1577"/>
    <cellStyle name="Normal 2 2 2" xfId="1578"/>
    <cellStyle name="Normal 2 3" xfId="1579"/>
    <cellStyle name="Normal 2 4" xfId="1580"/>
    <cellStyle name="Normal 2 5" xfId="1581"/>
    <cellStyle name="Normal 2 6" xfId="1582"/>
    <cellStyle name="Normal 2 7" xfId="1583"/>
    <cellStyle name="Normal 2 8" xfId="1584"/>
    <cellStyle name="Normal 2 9" xfId="1585"/>
    <cellStyle name="Normal 2_draft SPV template" xfId="1586"/>
    <cellStyle name="Normal 3 2" xfId="1587"/>
    <cellStyle name="Normal 3_Kopia av Reinsurance - J  Templates.xls" xfId="1588"/>
    <cellStyle name="Normal 5_draft SPV template" xfId="1589"/>
    <cellStyle name="Normal 6" xfId="1590"/>
    <cellStyle name="Normal 6 2" xfId="1591"/>
    <cellStyle name="Normal 7" xfId="1592"/>
    <cellStyle name="Normal 8" xfId="1593"/>
    <cellStyle name="Normal 9" xfId="1594"/>
    <cellStyle name="Normal 9 2" xfId="1595"/>
    <cellStyle name="Normal 9 3" xfId="1596"/>
    <cellStyle name="Normale 2" xfId="1597"/>
    <cellStyle name="Normale 2 2" xfId="1598"/>
    <cellStyle name="Normale 2 3" xfId="1599"/>
    <cellStyle name="Normale 2 4" xfId="1600"/>
    <cellStyle name="Normale 2 5" xfId="1601"/>
    <cellStyle name="Normale 2 6" xfId="1602"/>
    <cellStyle name="Normale 2 7" xfId="1603"/>
    <cellStyle name="Normale 2 8" xfId="1604"/>
    <cellStyle name="Normale 2_CommentsTool" xfId="1605"/>
    <cellStyle name="Normale 3" xfId="1606"/>
    <cellStyle name="Normale_2riepilogo2000" xfId="1607"/>
    <cellStyle name="normální_20091209 - FR - templates group - v2bis" xfId="1608"/>
    <cellStyle name="Nota" xfId="1609"/>
    <cellStyle name="Nota 2" xfId="1610"/>
    <cellStyle name="Nota_Group-specific Reporting Templates" xfId="1611"/>
    <cellStyle name="Note 2" xfId="1612"/>
    <cellStyle name="Note 3" xfId="1613"/>
    <cellStyle name="Note 4" xfId="1614"/>
    <cellStyle name="Note 5" xfId="1615"/>
    <cellStyle name="Note 6" xfId="1616"/>
    <cellStyle name="Note 7" xfId="1617"/>
    <cellStyle name="Note 8" xfId="1618"/>
    <cellStyle name="Note 9" xfId="1619"/>
    <cellStyle name="Notes" xfId="1620"/>
    <cellStyle name="Notiz 2" xfId="1621"/>
    <cellStyle name="Notiz 3" xfId="1622"/>
    <cellStyle name="Otsikko" xfId="1623"/>
    <cellStyle name="Otsikko 1" xfId="1624"/>
    <cellStyle name="Otsikko 2" xfId="1625"/>
    <cellStyle name="Otsikko 3" xfId="1626"/>
    <cellStyle name="Otsikko 4" xfId="1627"/>
    <cellStyle name="Otsikko_Cat risk" xfId="1628"/>
    <cellStyle name="Output 2" xfId="1629"/>
    <cellStyle name="Output 3" xfId="1630"/>
    <cellStyle name="Percent 2 2" xfId="1631"/>
    <cellStyle name="PercentCell" xfId="1632"/>
    <cellStyle name="Pourcentage 10" xfId="1633"/>
    <cellStyle name="Pourcentage 10 2" xfId="1634"/>
    <cellStyle name="Pourcentage 11" xfId="1635"/>
    <cellStyle name="Pourcentage 11 2" xfId="1636"/>
    <cellStyle name="Pourcentage 12" xfId="1637"/>
    <cellStyle name="Pourcentage 2" xfId="1638"/>
    <cellStyle name="Pourcentage 3" xfId="1639"/>
    <cellStyle name="Pourcentage 3 2" xfId="1640"/>
    <cellStyle name="Pourcentage 3_Group-specific Reporting Templates" xfId="1641"/>
    <cellStyle name="Pourcentage 4" xfId="1642"/>
    <cellStyle name="Pourcentage 4 2" xfId="1643"/>
    <cellStyle name="Pourcentage 5" xfId="1644"/>
    <cellStyle name="Pourcentage 5 2" xfId="1645"/>
    <cellStyle name="Pourcentage 6" xfId="1646"/>
    <cellStyle name="Pourcentage 6 2" xfId="1647"/>
    <cellStyle name="Pourcentage 7" xfId="1648"/>
    <cellStyle name="Pourcentage 7 2" xfId="1649"/>
    <cellStyle name="Pourcentage 8" xfId="1650"/>
    <cellStyle name="Pourcentage 8 2" xfId="1651"/>
    <cellStyle name="Pourcentage 9" xfId="1652"/>
    <cellStyle name="Pourcentage 9 2" xfId="1653"/>
    <cellStyle name="Prozent 3" xfId="1654"/>
    <cellStyle name="Prozent+-" xfId="1655"/>
    <cellStyle name="Prozent0" xfId="1656"/>
    <cellStyle name="Prozent0+-" xfId="1657"/>
    <cellStyle name="PSChar" xfId="1658"/>
    <cellStyle name="PSChar 2" xfId="1659"/>
    <cellStyle name="PSChar 3" xfId="1660"/>
    <cellStyle name="PSDate" xfId="1661"/>
    <cellStyle name="PSDate 2" xfId="1662"/>
    <cellStyle name="PSDate 3" xfId="1663"/>
    <cellStyle name="PSDec" xfId="1664"/>
    <cellStyle name="PSDec 2" xfId="1665"/>
    <cellStyle name="PSDec 3" xfId="1666"/>
    <cellStyle name="PSHeading" xfId="1667"/>
    <cellStyle name="PSHeading 2" xfId="1668"/>
    <cellStyle name="PSHeading 2 2" xfId="1669"/>
    <cellStyle name="PSInt" xfId="1670"/>
    <cellStyle name="PSInt 2" xfId="1671"/>
    <cellStyle name="PSSpacer" xfId="1672"/>
    <cellStyle name="PSSpacer 2" xfId="1673"/>
    <cellStyle name="QIS2CalcCell" xfId="1674"/>
    <cellStyle name="QIS2Filler" xfId="1675"/>
    <cellStyle name="QIS2Filler 2" xfId="1676"/>
    <cellStyle name="QIS2Filler 3" xfId="1677"/>
    <cellStyle name="QIS2Filler 4" xfId="1678"/>
    <cellStyle name="QIS2Filler 5" xfId="1679"/>
    <cellStyle name="QIS2Filler 6" xfId="1680"/>
    <cellStyle name="QIS2Filler 7" xfId="1681"/>
    <cellStyle name="QIS2Filler 8" xfId="1682"/>
    <cellStyle name="QIS2Filler_Group-specific Reporting Templates" xfId="1683"/>
    <cellStyle name="QIS2Heading" xfId="1684"/>
    <cellStyle name="QIS2Heading 2" xfId="1685"/>
    <cellStyle name="QIS2Heading 3" xfId="1686"/>
    <cellStyle name="QIS2Heading 4" xfId="1687"/>
    <cellStyle name="QIS2Heading 5" xfId="1688"/>
    <cellStyle name="QIS2Heading 6" xfId="1689"/>
    <cellStyle name="QIS2Heading 7" xfId="1690"/>
    <cellStyle name="QIS2Heading 8" xfId="1691"/>
    <cellStyle name="QIS2Heading_G14 - group TPs" xfId="1692"/>
    <cellStyle name="QIS2InputCell" xfId="1693"/>
    <cellStyle name="QIS2InputCell 2" xfId="1694"/>
    <cellStyle name="QIS2InputCell_Group-specific Reporting Templates" xfId="1695"/>
    <cellStyle name="QIS2Locked" xfId="1696"/>
    <cellStyle name="QIS2Locked 2" xfId="1697"/>
    <cellStyle name="QIS2Locked 3" xfId="1698"/>
    <cellStyle name="QIS2Locked 4" xfId="1699"/>
    <cellStyle name="QIS2Locked 5" xfId="1700"/>
    <cellStyle name="QIS2Locked 6" xfId="1701"/>
    <cellStyle name="QIS2Locked 7" xfId="1702"/>
    <cellStyle name="QIS2Locked 8" xfId="1703"/>
    <cellStyle name="QIS2Locked_Group-specific Reporting Templates" xfId="1704"/>
    <cellStyle name="QIS2Para" xfId="1705"/>
    <cellStyle name="QIS2Para 2" xfId="1706"/>
    <cellStyle name="QIS2Param" xfId="1707"/>
    <cellStyle name="QIS4DescrCell1" xfId="1708"/>
    <cellStyle name="QIS4DescrCell1 2" xfId="1709"/>
    <cellStyle name="QIS4DescrCell1_Group-specific Reporting Templates" xfId="1710"/>
    <cellStyle name="QIS4DescrCell2" xfId="1711"/>
    <cellStyle name="QIS4DescrCell2 2" xfId="1712"/>
    <cellStyle name="QIS4DescrCell2_Group-specific Reporting Templates" xfId="1713"/>
    <cellStyle name="QIS4InputCellAbs" xfId="1714"/>
    <cellStyle name="QIS4InputCellAbs 2" xfId="1715"/>
    <cellStyle name="QIS4InputCellAbs_Group-specific Reporting Templates" xfId="1716"/>
    <cellStyle name="QIS4InputCellPerc" xfId="1717"/>
    <cellStyle name="QIS5Area" xfId="1718"/>
    <cellStyle name="QIS5CalcCell" xfId="1719"/>
    <cellStyle name="QIS5Check" xfId="1720"/>
    <cellStyle name="QIS5Empty" xfId="1721"/>
    <cellStyle name="QIS5Fix" xfId="1722"/>
    <cellStyle name="QIS5Header" xfId="1723"/>
    <cellStyle name="QIS5InputCell" xfId="1724"/>
    <cellStyle name="QIS5Label" xfId="1725"/>
    <cellStyle name="QIS5Locked" xfId="1726"/>
    <cellStyle name="QIS5Output" xfId="1727"/>
    <cellStyle name="QIS5Param" xfId="1728"/>
    <cellStyle name="QIS5SheetHeader" xfId="1729"/>
    <cellStyle name="QIS5XLink" xfId="1730"/>
    <cellStyle name="Rossz" xfId="1731"/>
    <cellStyle name="Saída" xfId="1732"/>
    <cellStyle name="SAPBEXaggData 2" xfId="1733"/>
    <cellStyle name="SAPBEXaggData 2 2" xfId="1734"/>
    <cellStyle name="SAPBEXaggData 3" xfId="1735"/>
    <cellStyle name="SAPBEXaggData_1_MVBS BS = IFRS BS" xfId="1736"/>
    <cellStyle name="SAPBEXaggDataEmph 2" xfId="1737"/>
    <cellStyle name="SAPBEXaggDataEmph 3" xfId="1738"/>
    <cellStyle name="SAPBEXaggDataEmph 3 2" xfId="1739"/>
    <cellStyle name="SAPBEXaggDataEmph_1_MVBS BS = IFRS BS" xfId="1740"/>
    <cellStyle name="SAPBEXaggItem 2" xfId="1741"/>
    <cellStyle name="SAPBEXaggItem 2 2" xfId="1742"/>
    <cellStyle name="SAPBEXaggItem 2_1_MVBS BS = IFRS BS" xfId="1743"/>
    <cellStyle name="SAPBEXaggItem 3" xfId="1744"/>
    <cellStyle name="SAPBEXaggItem_1_MVBS BS = IFRS BS" xfId="1745"/>
    <cellStyle name="SAPBEXchaText 2" xfId="1746"/>
    <cellStyle name="SAPBEXchaText 2 2" xfId="1747"/>
    <cellStyle name="SAPBEXchaText 3" xfId="1748"/>
    <cellStyle name="SAPBEXexcBad7 2" xfId="1749"/>
    <cellStyle name="SAPBEXexcBad7 2 2" xfId="1750"/>
    <cellStyle name="SAPBEXexcBad7 3" xfId="1751"/>
    <cellStyle name="SAPBEXexcBad7 4" xfId="1752"/>
    <cellStyle name="SAPBEXexcBad7 4 2" xfId="1753"/>
    <cellStyle name="SAPBEXexcBad7_1_MVBS BS = IFRS BS" xfId="1754"/>
    <cellStyle name="SAPBEXexcBad8 2" xfId="1755"/>
    <cellStyle name="SAPBEXexcBad8 2 2" xfId="1756"/>
    <cellStyle name="SAPBEXexcBad8 3" xfId="1757"/>
    <cellStyle name="SAPBEXexcBad8 4" xfId="1758"/>
    <cellStyle name="SAPBEXexcBad8 4 2" xfId="1759"/>
    <cellStyle name="SAPBEXexcBad8_1_MVBS BS = IFRS BS" xfId="1760"/>
    <cellStyle name="SAPBEXexcBad9 2" xfId="1761"/>
    <cellStyle name="SAPBEXexcBad9 2 2" xfId="1762"/>
    <cellStyle name="SAPBEXexcBad9 3" xfId="1763"/>
    <cellStyle name="SAPBEXexcBad9 4" xfId="1764"/>
    <cellStyle name="SAPBEXexcBad9 4 2" xfId="1765"/>
    <cellStyle name="SAPBEXexcBad9_1_MVBS BS = IFRS BS" xfId="1766"/>
    <cellStyle name="SAPBEXexcCritical4 2" xfId="1767"/>
    <cellStyle name="SAPBEXexcCritical4 2 2" xfId="1768"/>
    <cellStyle name="SAPBEXexcCritical4 3" xfId="1769"/>
    <cellStyle name="SAPBEXexcCritical4 4" xfId="1770"/>
    <cellStyle name="SAPBEXexcCritical4 4 2" xfId="1771"/>
    <cellStyle name="SAPBEXexcCritical4_1_MVBS BS = IFRS BS" xfId="1772"/>
    <cellStyle name="SAPBEXexcCritical5 2" xfId="1773"/>
    <cellStyle name="SAPBEXexcCritical5 2 2" xfId="1774"/>
    <cellStyle name="SAPBEXexcCritical5 3" xfId="1775"/>
    <cellStyle name="SAPBEXexcCritical5 4" xfId="1776"/>
    <cellStyle name="SAPBEXexcCritical5 4 2" xfId="1777"/>
    <cellStyle name="SAPBEXexcCritical5_1_MVBS BS = IFRS BS" xfId="1778"/>
    <cellStyle name="SAPBEXexcCritical6 2" xfId="1779"/>
    <cellStyle name="SAPBEXexcCritical6 2 2" xfId="1780"/>
    <cellStyle name="SAPBEXexcCritical6 3" xfId="1781"/>
    <cellStyle name="SAPBEXexcCritical6 4" xfId="1782"/>
    <cellStyle name="SAPBEXexcCritical6 4 2" xfId="1783"/>
    <cellStyle name="SAPBEXexcCritical6_1_MVBS BS = IFRS BS" xfId="1784"/>
    <cellStyle name="SAPBEXexcGood1 2" xfId="1785"/>
    <cellStyle name="SAPBEXexcGood1 2 2" xfId="1786"/>
    <cellStyle name="SAPBEXexcGood1 3" xfId="1787"/>
    <cellStyle name="SAPBEXexcGood1 4" xfId="1788"/>
    <cellStyle name="SAPBEXexcGood1 4 2" xfId="1789"/>
    <cellStyle name="SAPBEXexcGood1_1_MVBS BS = IFRS BS" xfId="1790"/>
    <cellStyle name="SAPBEXexcGood2 2" xfId="1791"/>
    <cellStyle name="SAPBEXexcGood2 2 2" xfId="1792"/>
    <cellStyle name="SAPBEXexcGood2 3" xfId="1793"/>
    <cellStyle name="SAPBEXexcGood2 4" xfId="1794"/>
    <cellStyle name="SAPBEXexcGood2 4 2" xfId="1795"/>
    <cellStyle name="SAPBEXexcGood2_1_MVBS BS = IFRS BS" xfId="1796"/>
    <cellStyle name="SAPBEXexcGood3 2" xfId="1797"/>
    <cellStyle name="SAPBEXexcGood3 2 2" xfId="1798"/>
    <cellStyle name="SAPBEXexcGood3 3" xfId="1799"/>
    <cellStyle name="SAPBEXexcGood3 4" xfId="1800"/>
    <cellStyle name="SAPBEXexcGood3 4 2" xfId="1801"/>
    <cellStyle name="SAPBEXexcGood3_1_MVBS BS = IFRS BS" xfId="1802"/>
    <cellStyle name="SAPBEXfilterDrill 2" xfId="1803"/>
    <cellStyle name="SAPBEXfilterDrill 2 2" xfId="1804"/>
    <cellStyle name="SAPBEXfilterDrill 2_1_MVBS BS = IFRS BS" xfId="1805"/>
    <cellStyle name="SAPBEXfilterDrill 3" xfId="1806"/>
    <cellStyle name="SAPBEXfilterDrill_1_MVBS BS = IFRS BS" xfId="1807"/>
    <cellStyle name="SAPBEXfilterItem 2" xfId="1808"/>
    <cellStyle name="SAPBEXfilterItem 2 2" xfId="1809"/>
    <cellStyle name="SAPBEXfilterItem 2_1_MVBS BS = IFRS BS" xfId="1810"/>
    <cellStyle name="SAPBEXfilterItem 3" xfId="1811"/>
    <cellStyle name="SAPBEXfilterItem 4" xfId="1812"/>
    <cellStyle name="SAPBEXfilterItem 4 2" xfId="1813"/>
    <cellStyle name="SAPBEXfilterItem_1_MVBS BS = IFRS BS" xfId="1814"/>
    <cellStyle name="SAPBEXfilterText 2" xfId="1815"/>
    <cellStyle name="SAPBEXfilterText 2 2" xfId="1816"/>
    <cellStyle name="SAPBEXfilterText 3" xfId="1817"/>
    <cellStyle name="SAPBEXfilterText 3 2" xfId="1818"/>
    <cellStyle name="SAPBEXfilterText_1_MVBS BS = IFRS BS" xfId="1819"/>
    <cellStyle name="SAPBEXformats 2" xfId="1820"/>
    <cellStyle name="SAPBEXformats 2 2" xfId="1821"/>
    <cellStyle name="SAPBEXformats 3" xfId="1822"/>
    <cellStyle name="SAPBEXheaderItem 2" xfId="1823"/>
    <cellStyle name="SAPBEXheaderItem 2 2" xfId="1824"/>
    <cellStyle name="SAPBEXheaderText 2" xfId="1825"/>
    <cellStyle name="SAPBEXheaderText 2 2" xfId="1826"/>
    <cellStyle name="SAPBEXheaderText 3" xfId="1827"/>
    <cellStyle name="SAPBEXHLevel0 2" xfId="1828"/>
    <cellStyle name="SAPBEXHLevel0 2 2" xfId="1829"/>
    <cellStyle name="SAPBEXHLevel0 2_1_MVBS BS = IFRS BS" xfId="1830"/>
    <cellStyle name="SAPBEXHLevel0 3" xfId="1831"/>
    <cellStyle name="SAPBEXHLevel0 3 2" xfId="1832"/>
    <cellStyle name="SAPBEXHLevel0 4" xfId="1833"/>
    <cellStyle name="SAPBEXHLevel0 5" xfId="1834"/>
    <cellStyle name="SAPBEXHLevel0_1_MVBS BS = IFRS BS" xfId="1835"/>
    <cellStyle name="SAPBEXHLevel0X 2" xfId="1836"/>
    <cellStyle name="SAPBEXHLevel0X 2 2" xfId="1837"/>
    <cellStyle name="SAPBEXHLevel0X 2_1_MVBS BS = IFRS BS" xfId="1838"/>
    <cellStyle name="SAPBEXHLevel0X 3" xfId="1839"/>
    <cellStyle name="SAPBEXHLevel0X 3 2" xfId="1840"/>
    <cellStyle name="SAPBEXHLevel0X 4" xfId="1841"/>
    <cellStyle name="SAPBEXHLevel0X 5" xfId="1842"/>
    <cellStyle name="SAPBEXHLevel0X_1_MVBS BS = IFRS BS" xfId="1843"/>
    <cellStyle name="SAPBEXHLevel1 2" xfId="1844"/>
    <cellStyle name="SAPBEXHLevel1 2 2" xfId="1845"/>
    <cellStyle name="SAPBEXHLevel1 2_1_MVBS BS = IFRS BS" xfId="1846"/>
    <cellStyle name="SAPBEXHLevel1 3" xfId="1847"/>
    <cellStyle name="SAPBEXHLevel1 3 2" xfId="1848"/>
    <cellStyle name="SAPBEXHLevel1 4" xfId="1849"/>
    <cellStyle name="SAPBEXHLevel1 5" xfId="1850"/>
    <cellStyle name="SAPBEXHLevel1_1_MVBS BS = IFRS BS" xfId="1851"/>
    <cellStyle name="SAPBEXHLevel1X 2" xfId="1852"/>
    <cellStyle name="SAPBEXHLevel1X 2 2" xfId="1853"/>
    <cellStyle name="SAPBEXHLevel1X 2_1_MVBS BS = IFRS BS" xfId="1854"/>
    <cellStyle name="SAPBEXHLevel1X 3" xfId="1855"/>
    <cellStyle name="SAPBEXHLevel1X 3 2" xfId="1856"/>
    <cellStyle name="SAPBEXHLevel1X 4" xfId="1857"/>
    <cellStyle name="SAPBEXHLevel1X 5" xfId="1858"/>
    <cellStyle name="SAPBEXHLevel1X_1_MVBS BS = IFRS BS" xfId="1859"/>
    <cellStyle name="SAPBEXHLevel2 2" xfId="1860"/>
    <cellStyle name="SAPBEXHLevel2 2 2" xfId="1861"/>
    <cellStyle name="SAPBEXHLevel2 2_1_MVBS BS = IFRS BS" xfId="1862"/>
    <cellStyle name="SAPBEXHLevel2 3" xfId="1863"/>
    <cellStyle name="SAPBEXHLevel2 3 2" xfId="1864"/>
    <cellStyle name="SAPBEXHLevel2 4" xfId="1865"/>
    <cellStyle name="SAPBEXHLevel2 5" xfId="1866"/>
    <cellStyle name="SAPBEXHLevel2_1_MVBS BS = IFRS BS" xfId="1867"/>
    <cellStyle name="SAPBEXHLevel2X 2" xfId="1868"/>
    <cellStyle name="SAPBEXHLevel2X 2 2" xfId="1869"/>
    <cellStyle name="SAPBEXHLevel2X 2_1_MVBS BS = IFRS BS" xfId="1870"/>
    <cellStyle name="SAPBEXHLevel2X 3" xfId="1871"/>
    <cellStyle name="SAPBEXHLevel2X 3 2" xfId="1872"/>
    <cellStyle name="SAPBEXHLevel2X 4" xfId="1873"/>
    <cellStyle name="SAPBEXHLevel2X 5" xfId="1874"/>
    <cellStyle name="SAPBEXHLevel2X_1_MVBS BS = IFRS BS" xfId="1875"/>
    <cellStyle name="SAPBEXHLevel3 2" xfId="1876"/>
    <cellStyle name="SAPBEXHLevel3 2 2" xfId="1877"/>
    <cellStyle name="SAPBEXHLevel3 3" xfId="1878"/>
    <cellStyle name="SAPBEXHLevel3 3 2" xfId="1879"/>
    <cellStyle name="SAPBEXHLevel3 4" xfId="1880"/>
    <cellStyle name="SAPBEXHLevel3_1_MVBS BS = IFRS BS" xfId="1881"/>
    <cellStyle name="SAPBEXHLevel3X 2" xfId="1882"/>
    <cellStyle name="SAPBEXHLevel3X 2 2" xfId="1883"/>
    <cellStyle name="SAPBEXHLevel3X 3" xfId="1884"/>
    <cellStyle name="SAPBEXHLevel3X 3 2" xfId="1885"/>
    <cellStyle name="SAPBEXHLevel3X 4" xfId="1886"/>
    <cellStyle name="SAPBEXHLevel3X_1_MVBS BS = IFRS BS" xfId="1887"/>
    <cellStyle name="SAPBEXinputData 2" xfId="1888"/>
    <cellStyle name="SAPBEXinputData 3" xfId="1889"/>
    <cellStyle name="SAPBEXinputData_1_MVBS BS = IFRS BS" xfId="1890"/>
    <cellStyle name="SAPBEXItemHeader" xfId="1891"/>
    <cellStyle name="SAPBEXresData 2" xfId="1892"/>
    <cellStyle name="SAPBEXresData 2 2" xfId="1893"/>
    <cellStyle name="SAPBEXresData 3" xfId="1894"/>
    <cellStyle name="SAPBEXresData 4" xfId="1895"/>
    <cellStyle name="SAPBEXresData 4 2" xfId="1896"/>
    <cellStyle name="SAPBEXresData_1_MVBS BS = IFRS BS" xfId="1897"/>
    <cellStyle name="SAPBEXresDataEmph 2" xfId="1898"/>
    <cellStyle name="SAPBEXresDataEmph 3" xfId="1899"/>
    <cellStyle name="SAPBEXresDataEmph 3 2" xfId="1900"/>
    <cellStyle name="SAPBEXresDataEmph_1_MVBS BS = IFRS BS" xfId="1901"/>
    <cellStyle name="SAPBEXresItem 2" xfId="1902"/>
    <cellStyle name="SAPBEXresItem 2 2" xfId="1903"/>
    <cellStyle name="SAPBEXresItem 3" xfId="1904"/>
    <cellStyle name="SAPBEXresItem 4" xfId="1905"/>
    <cellStyle name="SAPBEXresItem 4 2" xfId="1906"/>
    <cellStyle name="SAPBEXresItem_1_MVBS BS = IFRS BS" xfId="1907"/>
    <cellStyle name="SAPBEXresItemX 2" xfId="1908"/>
    <cellStyle name="SAPBEXstdData 2" xfId="1909"/>
    <cellStyle name="SAPBEXstdData 2 2" xfId="1910"/>
    <cellStyle name="SAPBEXstdData 3" xfId="1911"/>
    <cellStyle name="SAPBEXstdDataEmph 2" xfId="1912"/>
    <cellStyle name="SAPBEXstdDataEmph 3" xfId="1913"/>
    <cellStyle name="SAPBEXstdDataEmph 3 2" xfId="1914"/>
    <cellStyle name="SAPBEXstdDataEmph_1_MVBS BS = IFRS BS" xfId="1915"/>
    <cellStyle name="SAPBEXstdItem 2" xfId="1916"/>
    <cellStyle name="SAPBEXstdItem 2 2" xfId="1917"/>
    <cellStyle name="SAPBEXstdItem 3" xfId="1918"/>
    <cellStyle name="SAPBEXstdItem_1_MVBS BS = IFRS BS" xfId="1919"/>
    <cellStyle name="SAPBEXstdItemX 2" xfId="1920"/>
    <cellStyle name="SAPBEXstdItemX 3" xfId="1921"/>
    <cellStyle name="SAPBEXstdItemX_1_MVBS BS = IFRS BS" xfId="1922"/>
    <cellStyle name="SAPBEXtitle 2" xfId="1923"/>
    <cellStyle name="SAPBEXtitle 2 2" xfId="1924"/>
    <cellStyle name="SAPBEXtitle 2_1_MVBS BS = IFRS BS" xfId="1925"/>
    <cellStyle name="SAPBEXtitle 3" xfId="1926"/>
    <cellStyle name="SAPBEXtitle 3 2" xfId="1927"/>
    <cellStyle name="SAPBEXtitle_1_MVBS BS = IFRS BS" xfId="1928"/>
    <cellStyle name="SAPBEXunassignedItem" xfId="1929"/>
    <cellStyle name="SAPBEXunassignedItem 2" xfId="1930"/>
    <cellStyle name="SAPBEXundefined 2" xfId="1931"/>
    <cellStyle name="SAPBEXundefined 3" xfId="1932"/>
    <cellStyle name="SAPBEXundefined 3 2" xfId="1933"/>
    <cellStyle name="SAPBEXundefined_1_MVBS BS = IFRS BS" xfId="1934"/>
    <cellStyle name="Satisfaisant" xfId="1935"/>
    <cellStyle name="Schlecht 2" xfId="1936"/>
    <cellStyle name="Selittävä teksti" xfId="1937"/>
    <cellStyle name="SEM-BPS-data" xfId="1938"/>
    <cellStyle name="SEM-BPS-input-on" xfId="1939"/>
    <cellStyle name="Semleges" xfId="1940"/>
    <cellStyle name="Sheet Title" xfId="1941"/>
    <cellStyle name="Skip" xfId="1942"/>
    <cellStyle name="Skip 2" xfId="1943"/>
    <cellStyle name="Sortie" xfId="1944"/>
    <cellStyle name="Standaard_~1725369" xfId="1945"/>
    <cellStyle name="Standard 3 2" xfId="1946"/>
    <cellStyle name="Standard 4" xfId="1947"/>
    <cellStyle name="Standard 5" xfId="1948"/>
    <cellStyle name="Standard 6" xfId="1949"/>
    <cellStyle name="Style 1" xfId="1950"/>
    <cellStyle name="Style 1 2" xfId="1951"/>
    <cellStyle name="Summa" xfId="1952"/>
    <cellStyle name="swpBody01" xfId="1953"/>
    <cellStyle name="swpBodyFirstCol" xfId="1954"/>
    <cellStyle name="swpCaption" xfId="1955"/>
    <cellStyle name="swpClear" xfId="1956"/>
    <cellStyle name="swpClear 2" xfId="1957"/>
    <cellStyle name="swpHBBookTitle" xfId="1958"/>
    <cellStyle name="swpHBChapterTitle" xfId="1959"/>
    <cellStyle name="swpHead01" xfId="1960"/>
    <cellStyle name="swpHead01R" xfId="1961"/>
    <cellStyle name="swpHead02" xfId="1962"/>
    <cellStyle name="swpHead02R" xfId="1963"/>
    <cellStyle name="swpHead03" xfId="1964"/>
    <cellStyle name="swpHead03R" xfId="1965"/>
    <cellStyle name="swpHeadBraL" xfId="1966"/>
    <cellStyle name="swpHeadBraL 2" xfId="1967"/>
    <cellStyle name="swpHeadBraM" xfId="1968"/>
    <cellStyle name="swpHeadBraM 2" xfId="1969"/>
    <cellStyle name="swpHeadBraR" xfId="1970"/>
    <cellStyle name="swpHeadBraR 2" xfId="1971"/>
    <cellStyle name="swpTag" xfId="1972"/>
    <cellStyle name="swpTotals" xfId="1973"/>
    <cellStyle name="swpTotalsNo" xfId="1974"/>
    <cellStyle name="swpTotalsTotal" xfId="1975"/>
    <cellStyle name="Syöttö" xfId="1976"/>
    <cellStyle name="Számítás" xfId="1977"/>
    <cellStyle name="TableStyleLight1" xfId="1978"/>
    <cellStyle name="Tarkistussolu" xfId="1979"/>
    <cellStyle name="Testo avviso" xfId="1980"/>
    <cellStyle name="Testo descrittivo" xfId="1981"/>
    <cellStyle name="Text" xfId="1982"/>
    <cellStyle name="Texte explicatif" xfId="1983"/>
    <cellStyle name="Texto de Aviso" xfId="1984"/>
    <cellStyle name="Texto Explicativo" xfId="1985"/>
    <cellStyle name="Title 2" xfId="1986"/>
    <cellStyle name="Title 3" xfId="1987"/>
    <cellStyle name="Titolo" xfId="1988"/>
    <cellStyle name="Titolo 1" xfId="1989"/>
    <cellStyle name="Titolo 2" xfId="1990"/>
    <cellStyle name="Titolo 3" xfId="1991"/>
    <cellStyle name="Titolo 4" xfId="1992"/>
    <cellStyle name="Titolo_Cat risk" xfId="1993"/>
    <cellStyle name="Titre" xfId="1994"/>
    <cellStyle name="Titre 1" xfId="1995"/>
    <cellStyle name="Titre 2" xfId="1996"/>
    <cellStyle name="Titre 3" xfId="1997"/>
    <cellStyle name="Titre 4" xfId="1998"/>
    <cellStyle name="Titre_Kieran and graph" xfId="1999"/>
    <cellStyle name="Título" xfId="2000"/>
    <cellStyle name="Total 2" xfId="2001"/>
    <cellStyle name="Totale" xfId="2002"/>
    <cellStyle name="Tulostus" xfId="2003"/>
    <cellStyle name="Überschrift 1 2" xfId="2004"/>
    <cellStyle name="Überschrift 2 2" xfId="2005"/>
    <cellStyle name="Überschrift 3 2" xfId="2006"/>
    <cellStyle name="Überschrift 4 2" xfId="2007"/>
    <cellStyle name="Überschrift 5" xfId="2008"/>
    <cellStyle name="Undefiniert" xfId="2009"/>
    <cellStyle name="Undefiniert 2" xfId="2010"/>
    <cellStyle name="VALOR" xfId="2011"/>
    <cellStyle name="Valore non valido" xfId="2012"/>
    <cellStyle name="Valore valido" xfId="2013"/>
    <cellStyle name="Valuta (0)_2riepilogo2000" xfId="2014"/>
    <cellStyle name="Valuta_2riepilogo2000" xfId="2015"/>
    <cellStyle name="Varoitusteksti" xfId="2016"/>
    <cellStyle name="Verificar Célula" xfId="2017"/>
    <cellStyle name="Vérification" xfId="2018"/>
    <cellStyle name="Verknüpfte Zelle 2" xfId="2019"/>
    <cellStyle name="Warnender Text 2" xfId="2020"/>
    <cellStyle name="Warning Text 2" xfId="2021"/>
    <cellStyle name="Warning Text 3" xfId="2022"/>
    <cellStyle name="Zelle überprüfen 2" xfId="2023"/>
    <cellStyle name="Normal 13" xfId="2024"/>
    <cellStyle name="Comma 4" xfId="2025"/>
    <cellStyle name="Normal 14" xfId="2026"/>
    <cellStyle name="Percent 6" xfId="2027"/>
    <cellStyle name="Comma 5" xfId="2028"/>
    <cellStyle name="Comma 6" xfId="2029"/>
    <cellStyle name="Hypertextové prepojenie" xfId="2030" builtinId="8"/>
    <cellStyle name="Normal_Sheet1" xfId="2031"/>
    <cellStyle name="Normálne 2" xfId="2032"/>
    <cellStyle name="Percent_Sheet1" xfId="203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microsoft.com/office/2017/10/relationships/person" Target="persons/person.xml" /><Relationship Id="rId3" Type="http://schemas.openxmlformats.org/officeDocument/2006/relationships/styles" Target="styles.xml" /><Relationship Id="rId4" Type="http://schemas.openxmlformats.org/officeDocument/2006/relationships/worksheet" Target="worksheets/sheet1.xml" /><Relationship Id="rId11" Type="http://schemas.openxmlformats.org/officeDocument/2006/relationships/sharedStrings" Target="sharedStrings.xml" /><Relationship Id="rId10" Type="http://schemas.openxmlformats.org/officeDocument/2006/relationships/worksheet" Target="worksheets/sheet7.xml" /><Relationship Id="rId12" Type="http://schemas.openxmlformats.org/officeDocument/2006/relationships/calcChain" Target="calcChain.xml" /><Relationship Id="rId9" Type="http://schemas.openxmlformats.org/officeDocument/2006/relationships/worksheet" Target="worksheets/sheet6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Relationship Id="rId7" Type="http://schemas.openxmlformats.org/officeDocument/2006/relationships/worksheet" Target="worksheets/sheet4.xml" /><Relationship Id="rId8" Type="http://schemas.openxmlformats.org/officeDocument/2006/relationships/worksheet" Target="worksheets/sheet5.xml" 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edorčáková Claudia" id="{0178A2F1-586C-464A-B6BB-E1D4F28233FC}" userId="S::cfedorcakova@nbs.sk::da2376d9-fa15-49fc-a4a0-19e8205d12e9" providerId="AD"/>
</personList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comments" Target="../comments3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vmlDrawing" Target="../drawings/vmlDrawing4.vm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49"/>
  <sheetViews>
    <sheetView tabSelected="1" zoomScale="140" zoomScaleNormal="140" workbookViewId="0" topLeftCell="A1">
      <selection pane="topLeft" activeCell="Q1" sqref="Q1:AB1"/>
    </sheetView>
  </sheetViews>
  <sheetFormatPr defaultColWidth="9.114285714285714" defaultRowHeight="13.2"/>
  <cols>
    <col min="1" max="63" width="3.142857142857143" style="17" customWidth="1"/>
    <col min="64" max="16384" width="9.142857142857142" style="17"/>
  </cols>
  <sheetData>
    <row r="1" spans="1:63" ht="13.8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16" t="s">
        <v>415</v>
      </c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</row>
    <row r="2" spans="1:63" ht="13.8">
      <c r="A2" s="25"/>
      <c r="B2" s="25"/>
      <c r="C2" s="25"/>
      <c r="D2" s="25"/>
      <c r="E2" s="25"/>
      <c r="F2" s="25"/>
      <c r="G2" s="25"/>
      <c r="H2" s="25"/>
      <c r="I2" s="25"/>
      <c r="J2" s="25"/>
      <c r="K2" s="217" t="s">
        <v>259</v>
      </c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</row>
    <row r="3" spans="1:63" ht="14.4" thickBot="1">
      <c r="A3" s="218" t="s">
        <v>260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</row>
    <row r="4" spans="1:63" ht="17.25" customHeight="1" thickBo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19"/>
      <c r="N4" s="219"/>
      <c r="O4" s="219"/>
      <c r="P4" s="219"/>
      <c r="Q4" s="25"/>
      <c r="R4" s="25"/>
      <c r="S4" s="25"/>
      <c r="T4" s="219"/>
      <c r="U4" s="219"/>
      <c r="V4" s="25"/>
      <c r="W4" s="220" t="s">
        <v>261</v>
      </c>
      <c r="X4" s="220"/>
      <c r="Y4" s="220"/>
      <c r="Z4" s="220"/>
      <c r="AA4" s="25"/>
      <c r="AB4" s="27"/>
      <c r="AC4" s="27"/>
      <c r="AD4" s="27"/>
      <c r="AE4" s="27"/>
      <c r="AF4" s="27"/>
      <c r="AG4" s="28"/>
      <c r="AH4" s="28"/>
      <c r="AI4" s="28"/>
      <c r="AJ4" s="28"/>
      <c r="AK4" s="28"/>
      <c r="AL4" s="28"/>
      <c r="AM4" s="28"/>
      <c r="AN4" s="221"/>
      <c r="AO4" s="221"/>
      <c r="AP4" s="221"/>
      <c r="AQ4" s="221"/>
      <c r="AR4" s="221"/>
      <c r="AS4" s="221"/>
      <c r="AT4" s="221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8"/>
    </row>
    <row r="5" spans="1:63" ht="18">
      <c r="A5" s="222" t="s">
        <v>262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30"/>
      <c r="AD5" s="30"/>
      <c r="AE5" s="30"/>
      <c r="AF5" s="30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</row>
    <row r="6" spans="1:63" ht="13.8">
      <c r="A6" s="25"/>
      <c r="B6" s="25"/>
      <c r="C6" s="217" t="s">
        <v>263</v>
      </c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19"/>
      <c r="BA6" s="219"/>
      <c r="BB6" s="219"/>
      <c r="BC6" s="219"/>
      <c r="BD6" s="219"/>
      <c r="BE6" s="219"/>
      <c r="BF6" s="219"/>
      <c r="BG6" s="219"/>
      <c r="BH6" s="219"/>
      <c r="BI6" s="25"/>
      <c r="BJ6" s="219"/>
      <c r="BK6" s="219"/>
    </row>
    <row r="7" spans="1:63" ht="13.8">
      <c r="A7" s="25"/>
      <c r="B7" s="25"/>
      <c r="C7" s="25"/>
      <c r="D7" s="217" t="s">
        <v>264</v>
      </c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5"/>
      <c r="BJ7" s="219"/>
      <c r="BK7" s="219"/>
    </row>
    <row r="8" spans="1:63" ht="13.8">
      <c r="A8" s="25"/>
      <c r="B8" s="25"/>
      <c r="C8" s="25"/>
      <c r="D8" s="25"/>
      <c r="E8" s="25"/>
      <c r="F8" s="32"/>
      <c r="G8" s="25"/>
      <c r="H8" s="25"/>
      <c r="I8" s="25"/>
      <c r="J8" s="25"/>
      <c r="K8" s="25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</row>
    <row r="9" spans="1:63" ht="17.25" customHeight="1">
      <c r="A9" s="25"/>
      <c r="B9" s="25"/>
      <c r="C9" s="25"/>
      <c r="D9" s="25" t="s">
        <v>265</v>
      </c>
      <c r="E9" s="34"/>
      <c r="F9" s="35" t="s">
        <v>266</v>
      </c>
      <c r="G9" s="223" t="s">
        <v>267</v>
      </c>
      <c r="H9" s="219"/>
      <c r="I9" s="219"/>
      <c r="J9" s="219"/>
      <c r="K9" s="219"/>
      <c r="L9" s="34"/>
      <c r="M9" s="35" t="s">
        <v>266</v>
      </c>
      <c r="N9" s="224" t="s">
        <v>268</v>
      </c>
      <c r="O9" s="224"/>
      <c r="P9" s="224"/>
      <c r="Q9" s="224"/>
      <c r="R9" s="36"/>
      <c r="S9" s="37"/>
      <c r="T9" s="38" t="s">
        <v>266</v>
      </c>
      <c r="U9" s="225" t="s">
        <v>269</v>
      </c>
      <c r="V9" s="225"/>
      <c r="W9" s="225"/>
      <c r="X9" s="225"/>
      <c r="Y9" s="225"/>
      <c r="Z9" s="28"/>
      <c r="AA9" s="28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5"/>
      <c r="AY9" s="25"/>
      <c r="AZ9" s="25"/>
      <c r="BA9" s="25"/>
      <c r="BB9" s="25"/>
      <c r="BC9" s="25"/>
      <c r="BD9" s="25"/>
      <c r="BE9" s="25"/>
      <c r="BF9" s="25"/>
      <c r="BG9" s="219"/>
      <c r="BH9" s="219"/>
      <c r="BI9" s="25"/>
      <c r="BJ9" s="219"/>
      <c r="BK9" s="219"/>
    </row>
    <row r="10" spans="1:63" ht="13.8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19"/>
      <c r="N10" s="219"/>
      <c r="O10" s="219"/>
      <c r="P10" s="219"/>
      <c r="Q10" s="25"/>
      <c r="R10" s="25"/>
      <c r="S10" s="25"/>
      <c r="T10" s="25"/>
      <c r="U10" s="219"/>
      <c r="V10" s="219"/>
      <c r="W10" s="219"/>
      <c r="X10" s="219"/>
      <c r="Y10" s="219"/>
      <c r="Z10" s="219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19"/>
      <c r="BH10" s="219"/>
      <c r="BI10" s="25"/>
      <c r="BJ10" s="219"/>
      <c r="BK10" s="219"/>
    </row>
    <row r="11" spans="1:63" ht="13.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6"/>
      <c r="L11" s="218" t="s">
        <v>270</v>
      </c>
      <c r="M11" s="218"/>
      <c r="N11" s="218"/>
      <c r="O11" s="26"/>
      <c r="P11" s="226" t="s">
        <v>271</v>
      </c>
      <c r="Q11" s="226"/>
      <c r="R11" s="26"/>
      <c r="S11" s="39"/>
      <c r="T11" s="39"/>
      <c r="U11" s="32"/>
      <c r="V11" s="226" t="s">
        <v>270</v>
      </c>
      <c r="W11" s="226"/>
      <c r="X11" s="226"/>
      <c r="Y11" s="226" t="s">
        <v>271</v>
      </c>
      <c r="Z11" s="226"/>
      <c r="AA11" s="226"/>
      <c r="AB11" s="25"/>
      <c r="AC11" s="25"/>
      <c r="AD11" s="25"/>
      <c r="AE11" s="25"/>
      <c r="AF11" s="25"/>
      <c r="AG11" s="26"/>
      <c r="AH11" s="26"/>
      <c r="AI11" s="26"/>
      <c r="AJ11" s="26"/>
      <c r="AK11" s="26"/>
      <c r="AL11" s="26"/>
      <c r="AM11" s="26"/>
      <c r="AN11" s="26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3"/>
      <c r="BG11" s="223"/>
      <c r="BH11" s="223"/>
      <c r="BI11" s="32"/>
      <c r="BJ11" s="219"/>
      <c r="BK11" s="219"/>
    </row>
    <row r="12" spans="1:63" ht="13.8">
      <c r="A12" s="228" t="s">
        <v>272</v>
      </c>
      <c r="B12" s="228"/>
      <c r="C12" s="228"/>
      <c r="D12" s="228"/>
      <c r="E12" s="228"/>
      <c r="F12" s="228"/>
      <c r="G12" s="228"/>
      <c r="H12" s="26"/>
      <c r="I12" s="26"/>
      <c r="J12" s="26"/>
      <c r="K12" s="26"/>
      <c r="L12" s="40"/>
      <c r="M12" s="40"/>
      <c r="N12" s="39"/>
      <c r="O12" s="34"/>
      <c r="P12" s="34"/>
      <c r="Q12" s="34"/>
      <c r="R12" s="34"/>
      <c r="S12" s="32"/>
      <c r="T12" s="32" t="s">
        <v>273</v>
      </c>
      <c r="U12" s="32"/>
      <c r="V12" s="34"/>
      <c r="W12" s="34"/>
      <c r="X12" s="32"/>
      <c r="Y12" s="34"/>
      <c r="Z12" s="34"/>
      <c r="AA12" s="34"/>
      <c r="AB12" s="34"/>
      <c r="AC12" s="32"/>
      <c r="AD12" s="25"/>
      <c r="AE12" s="25"/>
      <c r="AF12" s="25"/>
      <c r="AG12" s="26"/>
      <c r="AH12" s="26"/>
      <c r="AI12" s="26"/>
      <c r="AJ12" s="26"/>
      <c r="AK12" s="26"/>
      <c r="AL12" s="26"/>
      <c r="AM12" s="26"/>
      <c r="AN12" s="39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  <c r="BB12" s="223"/>
      <c r="BC12" s="223"/>
      <c r="BD12" s="223"/>
      <c r="BE12" s="223"/>
      <c r="BF12" s="223"/>
      <c r="BG12" s="223"/>
      <c r="BH12" s="223"/>
      <c r="BI12" s="32"/>
      <c r="BJ12" s="223"/>
      <c r="BK12" s="219"/>
    </row>
    <row r="13" spans="1:63" ht="8.2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23"/>
      <c r="P13" s="223"/>
      <c r="Q13" s="25"/>
      <c r="R13" s="25"/>
      <c r="S13" s="25"/>
      <c r="T13" s="25"/>
      <c r="U13" s="223"/>
      <c r="V13" s="223"/>
      <c r="W13" s="223"/>
      <c r="X13" s="223"/>
      <c r="Y13" s="223"/>
      <c r="Z13" s="223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3"/>
      <c r="BF13" s="223"/>
      <c r="BG13" s="223"/>
      <c r="BH13" s="223"/>
      <c r="BI13" s="32"/>
      <c r="BJ13" s="219"/>
      <c r="BK13" s="219"/>
    </row>
    <row r="14" spans="1:63" ht="17.25" customHeight="1">
      <c r="A14" s="229" t="s">
        <v>274</v>
      </c>
      <c r="B14" s="229"/>
      <c r="C14" s="229"/>
      <c r="D14" s="229"/>
      <c r="E14" s="229"/>
      <c r="F14" s="229"/>
      <c r="G14" s="229"/>
      <c r="H14" s="229"/>
      <c r="I14" s="229"/>
      <c r="J14" s="229"/>
      <c r="K14" s="41"/>
      <c r="L14" s="41"/>
      <c r="M14" s="230" t="s">
        <v>270</v>
      </c>
      <c r="N14" s="230"/>
      <c r="O14" s="230"/>
      <c r="P14" s="231" t="s">
        <v>271</v>
      </c>
      <c r="Q14" s="231"/>
      <c r="R14" s="26"/>
      <c r="S14" s="227"/>
      <c r="T14" s="227"/>
      <c r="U14" s="32"/>
      <c r="V14" s="226" t="s">
        <v>270</v>
      </c>
      <c r="W14" s="226"/>
      <c r="X14" s="226"/>
      <c r="Y14" s="226" t="s">
        <v>271</v>
      </c>
      <c r="Z14" s="226"/>
      <c r="AA14" s="226"/>
      <c r="AB14" s="26"/>
      <c r="AC14" s="26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27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23"/>
      <c r="BG14" s="223"/>
      <c r="BH14" s="223"/>
      <c r="BI14" s="32"/>
      <c r="BJ14" s="219"/>
      <c r="BK14" s="219"/>
    </row>
    <row r="15" spans="1:63" ht="17.25" customHeight="1">
      <c r="A15" s="229"/>
      <c r="B15" s="229"/>
      <c r="C15" s="229"/>
      <c r="D15" s="229"/>
      <c r="E15" s="229"/>
      <c r="F15" s="229"/>
      <c r="G15" s="229"/>
      <c r="H15" s="229"/>
      <c r="I15" s="229"/>
      <c r="J15" s="229"/>
      <c r="K15" s="41"/>
      <c r="L15" s="42"/>
      <c r="M15" s="37"/>
      <c r="N15" s="29"/>
      <c r="O15" s="34"/>
      <c r="P15" s="34"/>
      <c r="Q15" s="34"/>
      <c r="R15" s="34"/>
      <c r="S15" s="32"/>
      <c r="T15" s="32" t="s">
        <v>273</v>
      </c>
      <c r="U15" s="32"/>
      <c r="V15" s="34"/>
      <c r="W15" s="34"/>
      <c r="X15" s="32"/>
      <c r="Y15" s="34"/>
      <c r="Z15" s="34"/>
      <c r="AA15" s="40"/>
      <c r="AB15" s="40"/>
      <c r="AC15" s="39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27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23"/>
      <c r="BG15" s="223"/>
      <c r="BH15" s="223"/>
      <c r="BI15" s="32"/>
      <c r="BJ15" s="223"/>
      <c r="BK15" s="219"/>
    </row>
    <row r="16" spans="1:63" ht="13.8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19"/>
      <c r="N16" s="219"/>
      <c r="O16" s="223"/>
      <c r="P16" s="223"/>
      <c r="Q16" s="25"/>
      <c r="R16" s="25"/>
      <c r="S16" s="25"/>
      <c r="T16" s="25"/>
      <c r="U16" s="223"/>
      <c r="V16" s="223"/>
      <c r="W16" s="223"/>
      <c r="X16" s="223"/>
      <c r="Y16" s="223"/>
      <c r="Z16" s="223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23"/>
      <c r="BG16" s="223"/>
      <c r="BH16" s="223"/>
      <c r="BI16" s="25"/>
      <c r="BJ16" s="219"/>
      <c r="BK16" s="219"/>
    </row>
    <row r="17" spans="1:63" ht="17.25" customHeight="1">
      <c r="A17" s="233" t="s">
        <v>275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5"/>
      <c r="M17" s="228" t="s">
        <v>276</v>
      </c>
      <c r="N17" s="228"/>
      <c r="O17" s="228"/>
      <c r="P17" s="228"/>
      <c r="Q17" s="228"/>
      <c r="R17" s="228"/>
      <c r="S17" s="26"/>
      <c r="T17" s="26"/>
      <c r="U17" s="228" t="s">
        <v>276</v>
      </c>
      <c r="V17" s="228"/>
      <c r="W17" s="228"/>
      <c r="X17" s="228"/>
      <c r="Y17" s="228"/>
      <c r="Z17" s="228"/>
      <c r="AA17" s="26"/>
      <c r="AB17" s="26"/>
      <c r="AC17" s="26"/>
      <c r="AD17" s="26"/>
      <c r="AE17" s="26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219"/>
      <c r="BG17" s="219"/>
      <c r="BH17" s="219"/>
      <c r="BI17" s="25"/>
      <c r="BJ17" s="219"/>
      <c r="BK17" s="219"/>
    </row>
    <row r="18" spans="1:63" ht="13.8">
      <c r="A18" s="34"/>
      <c r="B18" s="34"/>
      <c r="C18" s="32"/>
      <c r="D18" s="34"/>
      <c r="E18" s="34"/>
      <c r="F18" s="32"/>
      <c r="G18" s="34"/>
      <c r="H18" s="34"/>
      <c r="I18" s="34"/>
      <c r="J18" s="34"/>
      <c r="K18" s="25"/>
      <c r="L18" s="25"/>
      <c r="M18" s="34"/>
      <c r="N18" s="43" t="s">
        <v>277</v>
      </c>
      <c r="O18" s="234" t="s">
        <v>278</v>
      </c>
      <c r="P18" s="234"/>
      <c r="Q18" s="234"/>
      <c r="R18" s="32"/>
      <c r="S18" s="32"/>
      <c r="T18" s="44"/>
      <c r="U18" s="34"/>
      <c r="V18" s="43" t="s">
        <v>266</v>
      </c>
      <c r="W18" s="235" t="s">
        <v>278</v>
      </c>
      <c r="X18" s="235"/>
      <c r="Y18" s="235"/>
      <c r="Z18" s="45"/>
      <c r="AA18" s="45"/>
      <c r="AB18" s="32"/>
      <c r="AC18" s="32"/>
      <c r="AD18" s="32"/>
      <c r="AE18" s="32"/>
      <c r="AF18" s="32"/>
      <c r="AG18" s="25"/>
      <c r="AH18" s="25"/>
      <c r="AI18" s="25"/>
      <c r="AJ18" s="25"/>
      <c r="AK18" s="25"/>
      <c r="AL18" s="32"/>
      <c r="AM18" s="39"/>
      <c r="AN18" s="39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8"/>
      <c r="BI18" s="28"/>
      <c r="BJ18" s="219"/>
      <c r="BK18" s="219"/>
    </row>
    <row r="19" spans="1:63" ht="13.8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34"/>
      <c r="N19" s="43" t="s">
        <v>277</v>
      </c>
      <c r="O19" s="235" t="s">
        <v>279</v>
      </c>
      <c r="P19" s="235"/>
      <c r="Q19" s="235"/>
      <c r="R19" s="235"/>
      <c r="S19" s="32"/>
      <c r="T19" s="44"/>
      <c r="U19" s="34"/>
      <c r="V19" s="43" t="s">
        <v>266</v>
      </c>
      <c r="W19" s="235" t="s">
        <v>279</v>
      </c>
      <c r="X19" s="235"/>
      <c r="Y19" s="235"/>
      <c r="Z19" s="235"/>
      <c r="AA19" s="45"/>
      <c r="AB19" s="32"/>
      <c r="AC19" s="32"/>
      <c r="AD19" s="32"/>
      <c r="AE19" s="32"/>
      <c r="AF19" s="32"/>
      <c r="AG19" s="25"/>
      <c r="AH19" s="25"/>
      <c r="AI19" s="25"/>
      <c r="AJ19" s="25"/>
      <c r="AK19" s="25"/>
      <c r="AL19" s="32"/>
      <c r="AM19" s="39"/>
      <c r="AN19" s="39"/>
      <c r="AO19" s="32"/>
      <c r="AP19" s="32"/>
      <c r="AQ19" s="32"/>
      <c r="AR19" s="32"/>
      <c r="AS19" s="32"/>
      <c r="AT19" s="32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8"/>
      <c r="BI19" s="28"/>
      <c r="BJ19" s="219"/>
      <c r="BK19" s="219"/>
    </row>
    <row r="20" spans="1:63" ht="13.8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34"/>
      <c r="N20" s="43" t="s">
        <v>277</v>
      </c>
      <c r="O20" s="235" t="s">
        <v>280</v>
      </c>
      <c r="P20" s="235"/>
      <c r="Q20" s="235"/>
      <c r="R20" s="235"/>
      <c r="S20" s="25"/>
      <c r="T20" s="46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39"/>
      <c r="AN20" s="39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19"/>
      <c r="BK20" s="219"/>
    </row>
    <row r="21" spans="1:63" ht="5.25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</row>
    <row r="22" spans="1:36" ht="13.8">
      <c r="A22" s="227" t="s">
        <v>249</v>
      </c>
      <c r="B22" s="227"/>
      <c r="C22" s="25"/>
      <c r="D22" s="25"/>
      <c r="E22" s="25"/>
      <c r="F22" s="25"/>
      <c r="G22" s="25"/>
      <c r="H22" s="25"/>
      <c r="I22" s="25"/>
      <c r="J22" s="227" t="s">
        <v>281</v>
      </c>
      <c r="K22" s="227"/>
      <c r="L22" s="227"/>
      <c r="M22" s="32"/>
      <c r="N22" s="32"/>
      <c r="O22" s="32"/>
      <c r="P22" s="32"/>
      <c r="Q22" s="32"/>
      <c r="R22" s="32"/>
      <c r="S22" s="32"/>
      <c r="T22" s="32"/>
      <c r="U22" s="32"/>
      <c r="V22" s="228" t="s">
        <v>282</v>
      </c>
      <c r="W22" s="228"/>
      <c r="X22" s="228"/>
      <c r="Y22" s="228"/>
      <c r="Z22" s="228"/>
      <c r="AA22" s="228"/>
      <c r="AB22" s="48"/>
      <c r="AC22" s="26"/>
      <c r="AD22" s="223"/>
      <c r="AE22" s="223"/>
      <c r="AF22" s="26"/>
      <c r="AG22" s="32"/>
      <c r="AH22" s="25"/>
      <c r="AI22" s="25"/>
      <c r="AJ22" s="25"/>
    </row>
    <row r="23" spans="1:36" ht="13.8">
      <c r="A23" s="49"/>
      <c r="B23" s="34"/>
      <c r="C23" s="34"/>
      <c r="D23" s="50"/>
      <c r="E23" s="34"/>
      <c r="F23" s="34"/>
      <c r="G23" s="50"/>
      <c r="H23" s="34"/>
      <c r="I23" s="32"/>
      <c r="J23" s="34"/>
      <c r="K23" s="51"/>
      <c r="L23" s="51"/>
      <c r="M23" s="51"/>
      <c r="N23" s="51"/>
      <c r="O23" s="50"/>
      <c r="P23" s="34"/>
      <c r="Q23" s="34"/>
      <c r="R23" s="50"/>
      <c r="S23" s="34"/>
      <c r="T23" s="32"/>
      <c r="U23" s="32"/>
      <c r="V23" s="49"/>
      <c r="W23" s="34"/>
      <c r="X23" s="32" t="s">
        <v>283</v>
      </c>
      <c r="Y23" s="34"/>
      <c r="Z23" s="34"/>
      <c r="AA23" s="32" t="s">
        <v>283</v>
      </c>
      <c r="AB23" s="34"/>
      <c r="AC23" s="32"/>
      <c r="AD23" s="32"/>
      <c r="AE23" s="32"/>
      <c r="AF23" s="39"/>
      <c r="AG23" s="32"/>
      <c r="AH23" s="25"/>
      <c r="AI23" s="25"/>
      <c r="AJ23" s="25"/>
    </row>
    <row r="24" spans="1:36" ht="16.5" customHeight="1">
      <c r="A24" s="238" t="s">
        <v>284</v>
      </c>
      <c r="B24" s="238"/>
      <c r="C24" s="25"/>
      <c r="D24" s="25"/>
      <c r="E24" s="25"/>
      <c r="F24" s="25"/>
      <c r="G24" s="25"/>
      <c r="H24" s="25"/>
      <c r="I24" s="25"/>
      <c r="J24" s="223"/>
      <c r="K24" s="223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39"/>
      <c r="X24" s="223"/>
      <c r="Y24" s="239"/>
      <c r="Z24" s="25"/>
      <c r="AA24" s="25"/>
      <c r="AB24" s="25"/>
      <c r="AC24" s="25"/>
      <c r="AD24" s="32"/>
      <c r="AE24" s="32"/>
      <c r="AF24" s="25"/>
      <c r="AG24" s="25"/>
      <c r="AH24" s="25"/>
      <c r="AI24" s="25"/>
      <c r="AJ24" s="25"/>
    </row>
    <row r="25" spans="1:36" ht="16.5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25"/>
      <c r="V25" s="25"/>
      <c r="W25" s="32"/>
      <c r="X25" s="32"/>
      <c r="Y25" s="32"/>
      <c r="Z25" s="25"/>
      <c r="AA25" s="25"/>
      <c r="AB25" s="25"/>
      <c r="AC25" s="25"/>
      <c r="AD25" s="32"/>
      <c r="AE25" s="32"/>
      <c r="AF25" s="25"/>
      <c r="AG25" s="25"/>
      <c r="AH25" s="25"/>
      <c r="AI25" s="25"/>
      <c r="AJ25" s="25"/>
    </row>
    <row r="26" spans="1:36" ht="13.8">
      <c r="A26" s="240" t="s">
        <v>409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5"/>
      <c r="V26" s="25"/>
      <c r="W26" s="223"/>
      <c r="X26" s="223"/>
      <c r="Y26" s="223"/>
      <c r="Z26" s="25"/>
      <c r="AA26" s="32"/>
      <c r="AB26" s="32"/>
      <c r="AC26" s="25"/>
      <c r="AD26" s="32"/>
      <c r="AE26" s="32"/>
      <c r="AF26" s="25"/>
      <c r="AG26" s="25"/>
      <c r="AH26" s="25"/>
      <c r="AI26" s="25"/>
      <c r="AJ26" s="25"/>
    </row>
    <row r="27" spans="1:36" ht="13.8">
      <c r="A27" s="52"/>
      <c r="B27" s="53"/>
      <c r="C27" s="53"/>
      <c r="D27" s="53"/>
      <c r="E27" s="53"/>
      <c r="F27" s="54"/>
      <c r="G27" s="53"/>
      <c r="H27" s="53"/>
      <c r="I27" s="55"/>
      <c r="J27" s="54"/>
      <c r="K27" s="54"/>
      <c r="L27" s="54"/>
      <c r="M27" s="53"/>
      <c r="N27" s="53"/>
      <c r="O27" s="53"/>
      <c r="P27" s="55"/>
      <c r="Q27" s="54"/>
      <c r="R27" s="54"/>
      <c r="S27" s="53"/>
      <c r="T27" s="55"/>
      <c r="U27" s="49"/>
      <c r="V27" s="34"/>
      <c r="W27" s="34"/>
      <c r="X27" s="49"/>
      <c r="Y27" s="34"/>
      <c r="Z27" s="34"/>
      <c r="AA27" s="50"/>
      <c r="AB27" s="34"/>
      <c r="AC27" s="56"/>
      <c r="AD27" s="32"/>
      <c r="AE27" s="32"/>
      <c r="AF27" s="32"/>
      <c r="AG27" s="32"/>
      <c r="AH27" s="32"/>
      <c r="AI27" s="32"/>
      <c r="AJ27" s="32"/>
    </row>
    <row r="28" spans="1:36" ht="13.8">
      <c r="A28" s="34"/>
      <c r="B28" s="34"/>
      <c r="C28" s="34"/>
      <c r="D28" s="34"/>
      <c r="E28" s="49"/>
      <c r="F28" s="34"/>
      <c r="G28" s="50"/>
      <c r="H28" s="34"/>
      <c r="I28" s="34"/>
      <c r="J28" s="50"/>
      <c r="K28" s="49"/>
      <c r="L28" s="49"/>
      <c r="M28" s="49"/>
      <c r="N28" s="34"/>
      <c r="O28" s="50"/>
      <c r="P28" s="49"/>
      <c r="Q28" s="34"/>
      <c r="R28" s="34"/>
      <c r="S28" s="50"/>
      <c r="T28" s="49"/>
      <c r="U28" s="34"/>
      <c r="V28" s="50"/>
      <c r="W28" s="49"/>
      <c r="X28" s="34"/>
      <c r="Y28" s="50"/>
      <c r="Z28" s="34"/>
      <c r="AA28" s="51"/>
      <c r="AB28" s="34"/>
      <c r="AC28" s="56"/>
      <c r="AD28" s="32"/>
      <c r="AE28" s="32"/>
      <c r="AF28" s="32"/>
      <c r="AG28" s="32"/>
      <c r="AH28" s="32"/>
      <c r="AI28" s="32"/>
      <c r="AJ28" s="32"/>
    </row>
    <row r="29" spans="1:36" ht="16.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2"/>
      <c r="AD29" s="32"/>
      <c r="AE29" s="32"/>
      <c r="AF29" s="25"/>
      <c r="AG29" s="25"/>
      <c r="AH29" s="25"/>
      <c r="AI29" s="25"/>
      <c r="AJ29" s="25"/>
    </row>
    <row r="30" spans="1:36" ht="16.5" customHeight="1">
      <c r="A30" s="241" t="s">
        <v>285</v>
      </c>
      <c r="B30" s="241"/>
      <c r="C30" s="241"/>
      <c r="D30" s="241"/>
      <c r="E30" s="241"/>
      <c r="F30" s="241"/>
      <c r="G30" s="241"/>
      <c r="H30" s="241"/>
      <c r="I30" s="241"/>
      <c r="J30" s="219"/>
      <c r="K30" s="219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19"/>
      <c r="X30" s="219"/>
      <c r="Y30" s="219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</row>
    <row r="31" spans="1:36" ht="13.8">
      <c r="A31" s="223" t="s">
        <v>286</v>
      </c>
      <c r="B31" s="236"/>
      <c r="C31" s="236"/>
      <c r="D31" s="236"/>
      <c r="E31" s="236"/>
      <c r="F31" s="55"/>
      <c r="G31" s="55"/>
      <c r="H31" s="55"/>
      <c r="I31" s="55"/>
      <c r="J31" s="236"/>
      <c r="K31" s="236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236"/>
      <c r="X31" s="236"/>
      <c r="Y31" s="236"/>
      <c r="Z31" s="55"/>
      <c r="AA31" s="55"/>
      <c r="AB31" s="55"/>
      <c r="AC31" s="25"/>
      <c r="AD31" s="32"/>
      <c r="AE31" s="32"/>
      <c r="AF31" s="25"/>
      <c r="AG31" s="25"/>
      <c r="AH31" s="25"/>
      <c r="AI31" s="25"/>
      <c r="AJ31" s="25"/>
    </row>
    <row r="32" spans="1:36" ht="13.8">
      <c r="A32" s="34"/>
      <c r="B32" s="51"/>
      <c r="C32" s="51"/>
      <c r="D32" s="50"/>
      <c r="E32" s="34"/>
      <c r="F32" s="50"/>
      <c r="G32" s="34"/>
      <c r="H32" s="34"/>
      <c r="I32" s="50"/>
      <c r="J32" s="34"/>
      <c r="K32" s="34"/>
      <c r="L32" s="34"/>
      <c r="M32" s="50"/>
      <c r="N32" s="34"/>
      <c r="O32" s="50"/>
      <c r="P32" s="34"/>
      <c r="Q32" s="50"/>
      <c r="R32" s="34"/>
      <c r="S32" s="50"/>
      <c r="T32" s="34"/>
      <c r="U32" s="34"/>
      <c r="V32" s="34"/>
      <c r="W32" s="34"/>
      <c r="X32" s="34"/>
      <c r="Y32" s="34"/>
      <c r="Z32" s="34"/>
      <c r="AA32" s="34"/>
      <c r="AB32" s="34"/>
      <c r="AC32" s="32"/>
      <c r="AD32" s="32"/>
      <c r="AE32" s="32"/>
      <c r="AF32" s="32"/>
      <c r="AG32" s="32"/>
      <c r="AH32" s="32"/>
      <c r="AI32" s="32"/>
      <c r="AJ32" s="32"/>
    </row>
    <row r="33" spans="1:36" ht="16.5" customHeight="1">
      <c r="A33" s="5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57"/>
      <c r="AC33" s="25"/>
      <c r="AD33" s="223"/>
      <c r="AE33" s="223"/>
      <c r="AF33" s="25"/>
      <c r="AG33" s="25"/>
      <c r="AH33" s="25"/>
      <c r="AI33" s="25"/>
      <c r="AJ33" s="25"/>
    </row>
    <row r="34" spans="1:36" ht="13.8">
      <c r="A34" s="237" t="s">
        <v>287</v>
      </c>
      <c r="B34" s="237"/>
      <c r="C34" s="237"/>
      <c r="D34" s="25"/>
      <c r="E34" s="25"/>
      <c r="F34" s="25"/>
      <c r="G34" s="237" t="s">
        <v>288</v>
      </c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5"/>
      <c r="S34" s="25"/>
      <c r="T34" s="25"/>
      <c r="U34" s="25"/>
      <c r="V34" s="25"/>
      <c r="W34" s="223"/>
      <c r="X34" s="223"/>
      <c r="Y34" s="223"/>
      <c r="Z34" s="25"/>
      <c r="AA34" s="32"/>
      <c r="AB34" s="32"/>
      <c r="AC34" s="25"/>
      <c r="AD34" s="32"/>
      <c r="AE34" s="32"/>
      <c r="AF34" s="25"/>
      <c r="AG34" s="25"/>
      <c r="AH34" s="25"/>
      <c r="AI34" s="25"/>
      <c r="AJ34" s="25"/>
    </row>
    <row r="35" spans="1:36" ht="13.8">
      <c r="A35" s="34"/>
      <c r="B35" s="34"/>
      <c r="C35" s="34"/>
      <c r="D35" s="34"/>
      <c r="E35" s="34"/>
      <c r="F35" s="32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49"/>
      <c r="AB35" s="34"/>
      <c r="AC35" s="56"/>
      <c r="AD35" s="32"/>
      <c r="AE35" s="32"/>
      <c r="AF35" s="32"/>
      <c r="AG35" s="32"/>
      <c r="AH35" s="32"/>
      <c r="AI35" s="32"/>
      <c r="AJ35" s="32"/>
    </row>
    <row r="36" spans="1:36" ht="13.8">
      <c r="A36" s="223" t="s">
        <v>289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25"/>
      <c r="AG36" s="25"/>
      <c r="AH36" s="25"/>
      <c r="AI36" s="25"/>
      <c r="AJ36" s="25"/>
    </row>
    <row r="37" spans="1:36" ht="13.8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25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</row>
    <row r="38" spans="1:36" ht="6.75" customHeight="1">
      <c r="A38" s="25"/>
      <c r="B38" s="25"/>
      <c r="C38" s="25"/>
      <c r="D38" s="25"/>
      <c r="E38" s="25"/>
      <c r="F38" s="25"/>
      <c r="G38" s="25"/>
      <c r="H38" s="25"/>
      <c r="I38" s="25"/>
      <c r="J38" s="223"/>
      <c r="K38" s="223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23"/>
      <c r="W38" s="223"/>
      <c r="X38" s="25"/>
      <c r="Y38" s="32"/>
      <c r="Z38" s="32"/>
      <c r="AA38" s="32"/>
      <c r="AB38" s="58"/>
      <c r="AC38" s="32"/>
      <c r="AD38" s="32"/>
      <c r="AE38" s="25"/>
      <c r="AF38" s="25"/>
      <c r="AG38" s="25"/>
      <c r="AH38" s="25"/>
      <c r="AI38" s="25"/>
      <c r="AJ38" s="25"/>
    </row>
    <row r="39" spans="1:36" ht="13.8">
      <c r="A39" s="237" t="s">
        <v>290</v>
      </c>
      <c r="B39" s="237"/>
      <c r="C39" s="237"/>
      <c r="D39" s="237"/>
      <c r="E39" s="237"/>
      <c r="F39" s="237"/>
      <c r="G39" s="237"/>
      <c r="H39" s="32"/>
      <c r="I39" s="32"/>
      <c r="J39" s="223"/>
      <c r="K39" s="223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223"/>
      <c r="W39" s="223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</row>
    <row r="40" spans="1:36" ht="13.8">
      <c r="A40" s="49"/>
      <c r="B40" s="34"/>
      <c r="C40" s="50"/>
      <c r="D40" s="49"/>
      <c r="E40" s="34"/>
      <c r="F40" s="50"/>
      <c r="G40" s="49"/>
      <c r="H40" s="49"/>
      <c r="I40" s="34"/>
      <c r="J40" s="50"/>
      <c r="K40" s="49"/>
      <c r="L40" s="34"/>
      <c r="M40" s="50"/>
      <c r="N40" s="49"/>
      <c r="O40" s="49"/>
      <c r="P40" s="34"/>
      <c r="Q40" s="50"/>
      <c r="R40" s="49"/>
      <c r="S40" s="34"/>
      <c r="T40" s="50"/>
      <c r="U40" s="49"/>
      <c r="V40" s="34"/>
      <c r="W40" s="50"/>
      <c r="X40" s="49"/>
      <c r="Y40" s="34"/>
      <c r="Z40" s="50"/>
      <c r="AA40" s="49"/>
      <c r="AB40" s="34"/>
      <c r="AC40" s="32"/>
      <c r="AD40" s="32"/>
      <c r="AE40" s="32"/>
      <c r="AF40" s="32"/>
      <c r="AG40" s="32"/>
      <c r="AH40" s="32"/>
      <c r="AI40" s="32"/>
      <c r="AJ40" s="32"/>
    </row>
    <row r="41" spans="1:36" ht="8.25" customHeight="1">
      <c r="A41" s="25"/>
      <c r="B41" s="25"/>
      <c r="C41" s="25"/>
      <c r="D41" s="25"/>
      <c r="E41" s="25"/>
      <c r="F41" s="25"/>
      <c r="G41" s="25"/>
      <c r="H41" s="25"/>
      <c r="I41" s="25"/>
      <c r="J41" s="223"/>
      <c r="K41" s="223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23"/>
      <c r="W41" s="223"/>
      <c r="X41" s="25"/>
      <c r="Y41" s="32"/>
      <c r="Z41" s="32"/>
      <c r="AA41" s="32"/>
      <c r="AB41" s="25"/>
      <c r="AC41" s="32"/>
      <c r="AD41" s="32"/>
      <c r="AE41" s="25"/>
      <c r="AF41" s="25"/>
      <c r="AG41" s="25"/>
      <c r="AH41" s="25"/>
      <c r="AI41" s="25"/>
      <c r="AJ41" s="25"/>
    </row>
    <row r="42" spans="1:36" ht="12.75" customHeight="1">
      <c r="A42" s="242" t="s">
        <v>291</v>
      </c>
      <c r="B42" s="242"/>
      <c r="C42" s="242"/>
      <c r="D42" s="242"/>
      <c r="E42" s="242"/>
      <c r="F42" s="242"/>
      <c r="G42" s="242"/>
      <c r="H42" s="242"/>
      <c r="I42" s="242"/>
      <c r="J42" s="242"/>
      <c r="K42" s="242" t="s">
        <v>292</v>
      </c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59"/>
      <c r="AD42" s="59"/>
      <c r="AE42" s="59"/>
      <c r="AF42" s="59"/>
      <c r="AG42" s="59"/>
      <c r="AH42" s="59"/>
      <c r="AI42" s="59"/>
      <c r="AJ42" s="59"/>
    </row>
    <row r="43" spans="1:36" ht="12.75" customHeight="1">
      <c r="A43" s="242"/>
      <c r="B43" s="242"/>
      <c r="C43" s="242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59"/>
      <c r="AD43" s="59"/>
      <c r="AE43" s="59"/>
      <c r="AF43" s="59"/>
      <c r="AG43" s="59"/>
      <c r="AH43" s="59"/>
      <c r="AI43" s="59"/>
      <c r="AJ43" s="59"/>
    </row>
    <row r="44" spans="1:36" ht="12.75" customHeight="1">
      <c r="A44" s="242"/>
      <c r="B44" s="242"/>
      <c r="C44" s="242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59"/>
      <c r="AD44" s="59"/>
      <c r="AE44" s="59"/>
      <c r="AF44" s="59"/>
      <c r="AG44" s="59"/>
      <c r="AH44" s="59"/>
      <c r="AI44" s="59"/>
      <c r="AJ44" s="59"/>
    </row>
    <row r="45" spans="1:36" ht="13.5" customHeight="1">
      <c r="A45" s="242"/>
      <c r="B45" s="242"/>
      <c r="C45" s="242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59"/>
      <c r="AD45" s="59"/>
      <c r="AE45" s="59"/>
      <c r="AF45" s="59"/>
      <c r="AG45" s="59"/>
      <c r="AH45" s="59"/>
      <c r="AI45" s="59"/>
      <c r="AJ45" s="59"/>
    </row>
    <row r="46" spans="1:36" ht="13.5" customHeight="1">
      <c r="A46" s="242"/>
      <c r="B46" s="242"/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59"/>
      <c r="AD46" s="59"/>
      <c r="AE46" s="59"/>
      <c r="AF46" s="59"/>
      <c r="AG46" s="59"/>
      <c r="AH46" s="59"/>
      <c r="AI46" s="59"/>
      <c r="AJ46" s="59"/>
    </row>
    <row r="47" spans="1:36" ht="13.5" customHeight="1">
      <c r="A47" s="242"/>
      <c r="B47" s="242"/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59"/>
      <c r="AD47" s="59"/>
      <c r="AE47" s="59"/>
      <c r="AF47" s="59"/>
      <c r="AG47" s="59"/>
      <c r="AH47" s="59"/>
      <c r="AI47" s="59"/>
      <c r="AJ47" s="59"/>
    </row>
    <row r="48" spans="1:36" ht="12" customHeight="1">
      <c r="A48" s="243" t="s">
        <v>410</v>
      </c>
      <c r="B48" s="243"/>
      <c r="C48" s="243"/>
      <c r="D48" s="243"/>
      <c r="E48" s="60"/>
      <c r="F48" s="60"/>
      <c r="G48" s="60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</row>
    <row r="49" spans="1:9" ht="9.75" customHeight="1">
      <c r="A49" s="244" t="s">
        <v>293</v>
      </c>
      <c r="B49" s="244"/>
      <c r="C49" s="244"/>
      <c r="D49" s="244"/>
      <c r="E49" s="244"/>
      <c r="F49" s="244"/>
      <c r="G49" s="244"/>
      <c r="H49" s="61" t="s">
        <v>294</v>
      </c>
      <c r="I49" s="17" t="s">
        <v>283</v>
      </c>
    </row>
  </sheetData>
  <mergeCells count="127">
    <mergeCell ref="J41:K41"/>
    <mergeCell ref="V41:W41"/>
    <mergeCell ref="A42:J47"/>
    <mergeCell ref="K42:AB47"/>
    <mergeCell ref="A48:D48"/>
    <mergeCell ref="A49:G49"/>
    <mergeCell ref="A36:I36"/>
    <mergeCell ref="J36:O36"/>
    <mergeCell ref="J38:K38"/>
    <mergeCell ref="V38:W38"/>
    <mergeCell ref="A39:G39"/>
    <mergeCell ref="J39:K39"/>
    <mergeCell ref="V39:W39"/>
    <mergeCell ref="A31:E31"/>
    <mergeCell ref="J31:K31"/>
    <mergeCell ref="W31:Y31"/>
    <mergeCell ref="AD33:AE33"/>
    <mergeCell ref="A34:C34"/>
    <mergeCell ref="G34:Q34"/>
    <mergeCell ref="W34:Y34"/>
    <mergeCell ref="A24:B24"/>
    <mergeCell ref="J24:K24"/>
    <mergeCell ref="W24:Y24"/>
    <mergeCell ref="A26:T26"/>
    <mergeCell ref="W26:Y26"/>
    <mergeCell ref="A30:I30"/>
    <mergeCell ref="J30:K30"/>
    <mergeCell ref="W30:Y30"/>
    <mergeCell ref="O19:R19"/>
    <mergeCell ref="W19:Z19"/>
    <mergeCell ref="BJ19:BK19"/>
    <mergeCell ref="O20:R20"/>
    <mergeCell ref="BJ20:BK20"/>
    <mergeCell ref="A22:B22"/>
    <mergeCell ref="J22:L22"/>
    <mergeCell ref="V22:AA22"/>
    <mergeCell ref="AD22:AE22"/>
    <mergeCell ref="A17:K17"/>
    <mergeCell ref="M17:R17"/>
    <mergeCell ref="U17:Z17"/>
    <mergeCell ref="BF17:BH17"/>
    <mergeCell ref="BJ17:BK17"/>
    <mergeCell ref="O18:Q18"/>
    <mergeCell ref="W18:Y18"/>
    <mergeCell ref="BJ18:BK18"/>
    <mergeCell ref="M16:N16"/>
    <mergeCell ref="O16:P16"/>
    <mergeCell ref="U16:W16"/>
    <mergeCell ref="X16:Z16"/>
    <mergeCell ref="BF16:BH16"/>
    <mergeCell ref="BJ16:BK16"/>
    <mergeCell ref="BF13:BH13"/>
    <mergeCell ref="BJ13:BK13"/>
    <mergeCell ref="A14:J15"/>
    <mergeCell ref="M14:O14"/>
    <mergeCell ref="P14:Q14"/>
    <mergeCell ref="S14:T14"/>
    <mergeCell ref="V14:X14"/>
    <mergeCell ref="Y14:AA14"/>
    <mergeCell ref="AP14:BA14"/>
    <mergeCell ref="BB14:BE14"/>
    <mergeCell ref="BF14:BH14"/>
    <mergeCell ref="BJ14:BK14"/>
    <mergeCell ref="AP15:AQ15"/>
    <mergeCell ref="AR15:AV15"/>
    <mergeCell ref="AW15:BA15"/>
    <mergeCell ref="BB15:BC15"/>
    <mergeCell ref="BD15:BE15"/>
    <mergeCell ref="BF15:BH15"/>
    <mergeCell ref="BJ15:BK15"/>
    <mergeCell ref="O13:P13"/>
    <mergeCell ref="U13:W13"/>
    <mergeCell ref="X13:Z13"/>
    <mergeCell ref="AO13:AP13"/>
    <mergeCell ref="AQ13:AS13"/>
    <mergeCell ref="AT13:AX13"/>
    <mergeCell ref="AY13:AZ13"/>
    <mergeCell ref="BA13:BB13"/>
    <mergeCell ref="BC13:BE13"/>
    <mergeCell ref="A12:G12"/>
    <mergeCell ref="AO12:AR12"/>
    <mergeCell ref="AS12:AX12"/>
    <mergeCell ref="AY12:AZ12"/>
    <mergeCell ref="BA12:BB12"/>
    <mergeCell ref="BC12:BE12"/>
    <mergeCell ref="BF12:BH12"/>
    <mergeCell ref="BJ12:BK12"/>
    <mergeCell ref="G9:K9"/>
    <mergeCell ref="N9:Q9"/>
    <mergeCell ref="U9:Y9"/>
    <mergeCell ref="BG9:BH9"/>
    <mergeCell ref="BJ9:BK9"/>
    <mergeCell ref="M10:N10"/>
    <mergeCell ref="O10:P10"/>
    <mergeCell ref="U10:W10"/>
    <mergeCell ref="X10:Z10"/>
    <mergeCell ref="BG10:BH10"/>
    <mergeCell ref="BJ10:BK10"/>
    <mergeCell ref="L11:N11"/>
    <mergeCell ref="P11:Q11"/>
    <mergeCell ref="V11:X11"/>
    <mergeCell ref="Y11:AA11"/>
    <mergeCell ref="AO11:AY11"/>
    <mergeCell ref="AZ11:BE11"/>
    <mergeCell ref="BF11:BH11"/>
    <mergeCell ref="BJ11:BK11"/>
    <mergeCell ref="Q1:AB1"/>
    <mergeCell ref="K2:W2"/>
    <mergeCell ref="A3:AB3"/>
    <mergeCell ref="M4:N4"/>
    <mergeCell ref="O4:P4"/>
    <mergeCell ref="T4:U4"/>
    <mergeCell ref="W4:Z4"/>
    <mergeCell ref="BJ6:BK6"/>
    <mergeCell ref="D7:Z7"/>
    <mergeCell ref="AV7:AW7"/>
    <mergeCell ref="AX7:AY7"/>
    <mergeCell ref="AZ7:BD7"/>
    <mergeCell ref="BE7:BF7"/>
    <mergeCell ref="BG7:BH7"/>
    <mergeCell ref="BJ7:BK7"/>
    <mergeCell ref="AN4:AT4"/>
    <mergeCell ref="A5:AB5"/>
    <mergeCell ref="C6:Z6"/>
    <mergeCell ref="AZ6:BD6"/>
    <mergeCell ref="BE6:BF6"/>
    <mergeCell ref="BG6:BH6"/>
  </mergeCells>
  <pageMargins left="0.7" right="0.7" top="0.75" bottom="0.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Z77"/>
  <sheetViews>
    <sheetView showZeros="0" zoomScale="80" zoomScaleNormal="80" workbookViewId="0" topLeftCell="A1">
      <pane xSplit="1" ySplit="10" topLeftCell="B66" activePane="bottomRight" state="frozen"/>
      <selection pane="topLeft" activeCell="A1" sqref="A1"/>
      <selection pane="bottomLeft" activeCell="A10" sqref="A10"/>
      <selection pane="topRight" activeCell="B1" sqref="B1"/>
      <selection pane="bottomRight" activeCell="C34" sqref="C34:D34"/>
    </sheetView>
  </sheetViews>
  <sheetFormatPr defaultColWidth="9.114285714285714" defaultRowHeight="13.2"/>
  <cols>
    <col min="1" max="1" width="6.571428571428571" customWidth="1"/>
    <col min="2" max="2" width="14.571428571428571" style="10" customWidth="1"/>
    <col min="3" max="3" width="72.14285714285714" customWidth="1"/>
    <col min="4" max="4" width="84.28571428571429" customWidth="1"/>
    <col min="5" max="5" width="12.857142857142858" customWidth="1"/>
    <col min="6" max="6" width="14" customWidth="1"/>
    <col min="7" max="7" width="11.857142857142858" customWidth="1"/>
    <col min="8" max="9" width="11.428571428571429" customWidth="1"/>
    <col min="10" max="10" width="11.714285714285714" customWidth="1"/>
  </cols>
  <sheetData>
    <row r="1" spans="1:4" ht="15.6">
      <c r="A1" s="247" t="s">
        <v>248</v>
      </c>
      <c r="B1" s="247"/>
      <c r="C1" s="18"/>
      <c r="D1" s="15"/>
    </row>
    <row r="2" spans="1:5" ht="15.6">
      <c r="A2" s="19" t="s">
        <v>249</v>
      </c>
      <c r="B2" s="249"/>
      <c r="C2" s="250"/>
      <c r="D2" s="248"/>
      <c r="E2" s="248"/>
    </row>
    <row r="3" spans="1:4" ht="15.6">
      <c r="A3" s="1"/>
      <c r="B3" s="207"/>
      <c r="C3" s="62"/>
      <c r="D3" s="62"/>
    </row>
    <row r="4" spans="1:10" ht="18">
      <c r="A4" s="208"/>
      <c r="B4" s="209"/>
      <c r="C4" s="254" t="s">
        <v>3</v>
      </c>
      <c r="D4" s="134" t="s">
        <v>297</v>
      </c>
      <c r="E4" s="63"/>
      <c r="F4" s="63"/>
      <c r="G4" s="63"/>
      <c r="H4" s="63"/>
      <c r="I4" s="63"/>
      <c r="J4" s="63"/>
    </row>
    <row r="5" spans="1:10" ht="18">
      <c r="A5" s="208"/>
      <c r="B5" s="209"/>
      <c r="C5" s="254"/>
      <c r="D5" s="134" t="s">
        <v>322</v>
      </c>
      <c r="E5" s="63"/>
      <c r="F5" s="63"/>
      <c r="G5" s="63"/>
      <c r="H5" s="63"/>
      <c r="I5" s="63"/>
      <c r="J5" s="63"/>
    </row>
    <row r="6" spans="1:26" ht="15.75" customHeight="1">
      <c r="A6" s="137"/>
      <c r="B6" s="136"/>
      <c r="C6" s="135" t="s">
        <v>2</v>
      </c>
      <c r="D6" s="66"/>
      <c r="E6" s="63"/>
      <c r="F6" s="63"/>
      <c r="G6" s="63"/>
      <c r="H6" s="63"/>
      <c r="I6" s="63"/>
      <c r="J6" s="6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5.1" customHeight="1">
      <c r="A7" s="262" t="s">
        <v>385</v>
      </c>
      <c r="B7" s="263" t="s">
        <v>85</v>
      </c>
      <c r="C7" s="255" t="s">
        <v>84</v>
      </c>
      <c r="D7" s="256" t="s">
        <v>298</v>
      </c>
      <c r="E7" s="259" t="s">
        <v>20</v>
      </c>
      <c r="F7" s="259" t="s">
        <v>48</v>
      </c>
      <c r="G7" s="245" t="s">
        <v>39</v>
      </c>
      <c r="H7" s="245"/>
      <c r="I7" s="245"/>
      <c r="J7" s="24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10" ht="35.1" customHeight="1">
      <c r="A8" s="262"/>
      <c r="B8" s="263"/>
      <c r="C8" s="255"/>
      <c r="D8" s="257"/>
      <c r="E8" s="260"/>
      <c r="F8" s="260"/>
      <c r="G8" s="253" t="s">
        <v>4</v>
      </c>
      <c r="H8" s="252" t="s">
        <v>15</v>
      </c>
      <c r="I8" s="252"/>
      <c r="J8" s="251" t="s">
        <v>16</v>
      </c>
    </row>
    <row r="9" spans="1:22" ht="35.1" customHeight="1">
      <c r="A9" s="262"/>
      <c r="B9" s="263"/>
      <c r="C9" s="255"/>
      <c r="D9" s="258"/>
      <c r="E9" s="261"/>
      <c r="F9" s="261"/>
      <c r="G9" s="253"/>
      <c r="H9" s="141" t="s">
        <v>37</v>
      </c>
      <c r="I9" s="142" t="s">
        <v>397</v>
      </c>
      <c r="J9" s="25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8" customHeight="1">
      <c r="A10" s="210" t="s">
        <v>250</v>
      </c>
      <c r="B10" s="211" t="s">
        <v>330</v>
      </c>
      <c r="C10" s="206" t="s">
        <v>331</v>
      </c>
      <c r="D10" s="138" t="s">
        <v>332</v>
      </c>
      <c r="E10" s="198" t="s">
        <v>333</v>
      </c>
      <c r="F10" s="143" t="s">
        <v>334</v>
      </c>
      <c r="G10" s="144" t="s">
        <v>335</v>
      </c>
      <c r="H10" s="145" t="s">
        <v>336</v>
      </c>
      <c r="I10" s="145" t="s">
        <v>337</v>
      </c>
      <c r="J10" s="146" t="s">
        <v>339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8">
      <c r="A11" s="147">
        <v>1</v>
      </c>
      <c r="B11" s="148" t="s">
        <v>5</v>
      </c>
      <c r="C11" s="148" t="s">
        <v>189</v>
      </c>
      <c r="D11" s="199" t="s">
        <v>142</v>
      </c>
      <c r="E11" s="150"/>
      <c r="F11" s="151"/>
      <c r="G11" s="152"/>
      <c r="H11" s="153"/>
      <c r="I11" s="153"/>
      <c r="J11" s="15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8">
      <c r="A12" s="147">
        <v>2</v>
      </c>
      <c r="B12" s="148" t="s">
        <v>50</v>
      </c>
      <c r="C12" s="148" t="s">
        <v>301</v>
      </c>
      <c r="D12" s="155" t="s">
        <v>19</v>
      </c>
      <c r="E12" s="156">
        <f>SUM(E13:E16)</f>
        <v>0</v>
      </c>
      <c r="F12" s="156">
        <f t="shared" si="0" ref="F12">SUM(F13:F16)</f>
        <v>0</v>
      </c>
      <c r="G12" s="156">
        <f>SUM(G13:G16)</f>
        <v>0</v>
      </c>
      <c r="H12" s="157"/>
      <c r="I12" s="158"/>
      <c r="J12" s="159"/>
      <c r="K12" s="139"/>
      <c r="L12" s="2"/>
      <c r="M12" s="2"/>
      <c r="N12" s="2"/>
      <c r="O12" s="1"/>
      <c r="P12" s="1"/>
      <c r="Q12" s="1"/>
      <c r="R12" s="1"/>
      <c r="S12" s="1"/>
      <c r="T12" s="1"/>
      <c r="U12" s="1"/>
      <c r="V12" s="1"/>
    </row>
    <row r="13" spans="1:22" ht="36">
      <c r="A13" s="147">
        <v>3</v>
      </c>
      <c r="B13" s="160" t="s">
        <v>49</v>
      </c>
      <c r="C13" s="161" t="s">
        <v>137</v>
      </c>
      <c r="D13" s="162" t="s">
        <v>352</v>
      </c>
      <c r="E13" s="156"/>
      <c r="F13" s="156"/>
      <c r="G13" s="156"/>
      <c r="H13" s="157"/>
      <c r="I13" s="158"/>
      <c r="J13" s="159"/>
      <c r="K13" s="1"/>
      <c r="L13" s="2"/>
      <c r="M13" s="2"/>
      <c r="N13" s="2"/>
      <c r="O13" s="1"/>
      <c r="P13" s="1"/>
      <c r="Q13" s="1"/>
      <c r="R13" s="1"/>
      <c r="S13" s="1"/>
      <c r="T13" s="1"/>
      <c r="U13" s="1"/>
      <c r="V13" s="1"/>
    </row>
    <row r="14" spans="1:12" ht="36">
      <c r="A14" s="147">
        <v>4</v>
      </c>
      <c r="B14" s="160" t="s">
        <v>51</v>
      </c>
      <c r="C14" s="161" t="s">
        <v>138</v>
      </c>
      <c r="D14" s="162" t="s">
        <v>31</v>
      </c>
      <c r="E14" s="156"/>
      <c r="F14" s="156"/>
      <c r="G14" s="156"/>
      <c r="H14" s="157"/>
      <c r="I14" s="157"/>
      <c r="J14" s="159"/>
      <c r="L14" s="7"/>
    </row>
    <row r="15" spans="1:10" ht="18">
      <c r="A15" s="147">
        <v>5</v>
      </c>
      <c r="B15" s="160" t="s">
        <v>52</v>
      </c>
      <c r="C15" s="161" t="s">
        <v>56</v>
      </c>
      <c r="D15" s="162" t="s">
        <v>18</v>
      </c>
      <c r="E15" s="156"/>
      <c r="F15" s="156"/>
      <c r="G15" s="156"/>
      <c r="H15" s="157"/>
      <c r="I15" s="157"/>
      <c r="J15" s="159"/>
    </row>
    <row r="16" spans="1:25" ht="18">
      <c r="A16" s="147">
        <v>6</v>
      </c>
      <c r="B16" s="160" t="s">
        <v>185</v>
      </c>
      <c r="C16" s="161" t="s">
        <v>57</v>
      </c>
      <c r="D16" s="162" t="s">
        <v>32</v>
      </c>
      <c r="E16" s="156"/>
      <c r="F16" s="156"/>
      <c r="G16" s="156"/>
      <c r="H16" s="157"/>
      <c r="I16" s="157"/>
      <c r="J16" s="159"/>
      <c r="S16" s="9"/>
      <c r="T16" s="9"/>
      <c r="U16" s="9"/>
      <c r="V16" s="9"/>
      <c r="W16" s="9"/>
      <c r="X16" s="9"/>
      <c r="Y16" s="9"/>
    </row>
    <row r="17" spans="1:10" ht="18">
      <c r="A17" s="147">
        <v>7</v>
      </c>
      <c r="B17" s="163" t="s">
        <v>53</v>
      </c>
      <c r="C17" s="164" t="s">
        <v>160</v>
      </c>
      <c r="D17" s="155" t="s">
        <v>354</v>
      </c>
      <c r="E17" s="156">
        <f>SUM(E18,E23,E26)</f>
        <v>0</v>
      </c>
      <c r="F17" s="156">
        <f>SUM(F18,F23,F26)</f>
        <v>0</v>
      </c>
      <c r="G17" s="156">
        <f>E17-F17</f>
        <v>0</v>
      </c>
      <c r="H17" s="156">
        <f>SUM(H18,H23,H26)</f>
        <v>0</v>
      </c>
      <c r="I17" s="156">
        <f>SUM(I18,I23)</f>
        <v>0</v>
      </c>
      <c r="J17" s="165">
        <f>SUM(J18,J23,J26)</f>
        <v>0</v>
      </c>
    </row>
    <row r="18" spans="1:10" ht="18">
      <c r="A18" s="147">
        <v>8</v>
      </c>
      <c r="B18" s="164" t="s">
        <v>373</v>
      </c>
      <c r="C18" s="164" t="s">
        <v>163</v>
      </c>
      <c r="D18" s="155" t="s">
        <v>355</v>
      </c>
      <c r="E18" s="156">
        <f>SUM(E19,E20,E21,E22)</f>
        <v>0</v>
      </c>
      <c r="F18" s="156">
        <f>SUM(F19,F20,F21,F22)</f>
        <v>0</v>
      </c>
      <c r="G18" s="156">
        <f>SUM(G19,G20,G21,G22)</f>
        <v>0</v>
      </c>
      <c r="H18" s="156">
        <f>SUM(H19,H20,H21,H22)</f>
        <v>0</v>
      </c>
      <c r="I18" s="156">
        <f>SUM(I19,I20,I21)</f>
        <v>0</v>
      </c>
      <c r="J18" s="166">
        <f>SUM(J19,J20,J21,J22)</f>
        <v>0</v>
      </c>
    </row>
    <row r="19" spans="1:10" ht="18">
      <c r="A19" s="147">
        <v>9</v>
      </c>
      <c r="B19" s="161" t="s">
        <v>387</v>
      </c>
      <c r="C19" s="161" t="s">
        <v>22</v>
      </c>
      <c r="D19" s="167" t="s">
        <v>369</v>
      </c>
      <c r="E19" s="156"/>
      <c r="F19" s="156"/>
      <c r="G19" s="156">
        <f t="shared" si="1" ref="G19:G21">E19-F19</f>
        <v>0</v>
      </c>
      <c r="H19" s="156"/>
      <c r="I19" s="156"/>
      <c r="J19" s="166"/>
    </row>
    <row r="20" spans="1:14" ht="18">
      <c r="A20" s="147">
        <v>10</v>
      </c>
      <c r="B20" s="161" t="s">
        <v>374</v>
      </c>
      <c r="C20" s="161" t="s">
        <v>40</v>
      </c>
      <c r="D20" s="167" t="s">
        <v>25</v>
      </c>
      <c r="E20" s="168"/>
      <c r="F20" s="156"/>
      <c r="G20" s="156">
        <f t="shared" si="1"/>
        <v>0</v>
      </c>
      <c r="H20" s="156"/>
      <c r="I20" s="156"/>
      <c r="J20" s="169"/>
      <c r="K20" s="11"/>
      <c r="L20" s="9"/>
      <c r="M20" s="9"/>
      <c r="N20" s="9"/>
    </row>
    <row r="21" spans="1:10" ht="18">
      <c r="A21" s="147">
        <v>11</v>
      </c>
      <c r="B21" s="161" t="s">
        <v>375</v>
      </c>
      <c r="C21" s="161" t="s">
        <v>376</v>
      </c>
      <c r="D21" s="167" t="s">
        <v>381</v>
      </c>
      <c r="E21" s="156"/>
      <c r="F21" s="156"/>
      <c r="G21" s="156">
        <f t="shared" si="1"/>
        <v>0</v>
      </c>
      <c r="H21" s="156"/>
      <c r="I21" s="156"/>
      <c r="J21" s="166"/>
    </row>
    <row r="22" spans="1:11" ht="18">
      <c r="A22" s="147">
        <v>12</v>
      </c>
      <c r="B22" s="158" t="s">
        <v>388</v>
      </c>
      <c r="C22" s="170" t="s">
        <v>180</v>
      </c>
      <c r="D22" s="167" t="s">
        <v>386</v>
      </c>
      <c r="E22" s="171"/>
      <c r="F22" s="156"/>
      <c r="G22" s="156">
        <f>E22-F22</f>
        <v>0</v>
      </c>
      <c r="H22" s="156"/>
      <c r="I22" s="157"/>
      <c r="J22" s="172"/>
      <c r="K22" s="12"/>
    </row>
    <row r="23" spans="1:10" ht="18">
      <c r="A23" s="147">
        <v>13</v>
      </c>
      <c r="B23" s="173" t="s">
        <v>389</v>
      </c>
      <c r="C23" s="173" t="s">
        <v>156</v>
      </c>
      <c r="D23" s="155" t="s">
        <v>368</v>
      </c>
      <c r="E23" s="156">
        <f>SUM(E24,E25)</f>
        <v>0</v>
      </c>
      <c r="F23" s="156">
        <f t="shared" si="2" ref="F23:J23">SUM(F24,F25)</f>
        <v>0</v>
      </c>
      <c r="G23" s="156">
        <f t="shared" si="2"/>
        <v>0</v>
      </c>
      <c r="H23" s="156">
        <f t="shared" si="2"/>
        <v>0</v>
      </c>
      <c r="I23" s="156">
        <f t="shared" si="2"/>
        <v>0</v>
      </c>
      <c r="J23" s="166">
        <f t="shared" si="2"/>
        <v>0</v>
      </c>
    </row>
    <row r="24" spans="1:10" ht="18">
      <c r="A24" s="147">
        <v>14</v>
      </c>
      <c r="B24" s="156" t="s">
        <v>390</v>
      </c>
      <c r="C24" s="170" t="s">
        <v>22</v>
      </c>
      <c r="D24" s="167" t="s">
        <v>369</v>
      </c>
      <c r="E24" s="170"/>
      <c r="F24" s="174"/>
      <c r="G24" s="156">
        <f t="shared" si="3" ref="G24:G38">E24-F24</f>
        <v>0</v>
      </c>
      <c r="H24" s="170"/>
      <c r="I24" s="170"/>
      <c r="J24" s="175"/>
    </row>
    <row r="25" spans="1:10" ht="18">
      <c r="A25" s="147">
        <v>15</v>
      </c>
      <c r="B25" s="156" t="s">
        <v>391</v>
      </c>
      <c r="C25" s="170" t="s">
        <v>157</v>
      </c>
      <c r="D25" s="167" t="s">
        <v>381</v>
      </c>
      <c r="E25" s="170"/>
      <c r="F25" s="170"/>
      <c r="G25" s="156">
        <f t="shared" si="3"/>
        <v>0</v>
      </c>
      <c r="H25" s="170"/>
      <c r="I25" s="170"/>
      <c r="J25" s="175"/>
    </row>
    <row r="26" spans="1:10" ht="23.25" customHeight="1">
      <c r="A26" s="147">
        <v>16</v>
      </c>
      <c r="B26" s="173" t="s">
        <v>392</v>
      </c>
      <c r="C26" s="173" t="s">
        <v>166</v>
      </c>
      <c r="D26" s="176" t="s">
        <v>159</v>
      </c>
      <c r="E26" s="170"/>
      <c r="F26" s="170"/>
      <c r="G26" s="156">
        <f t="shared" si="3"/>
        <v>0</v>
      </c>
      <c r="H26" s="170"/>
      <c r="I26" s="157"/>
      <c r="J26" s="175"/>
    </row>
    <row r="27" spans="1:10" ht="18">
      <c r="A27" s="147">
        <v>17</v>
      </c>
      <c r="B27" s="148" t="s">
        <v>54</v>
      </c>
      <c r="C27" s="164" t="s">
        <v>161</v>
      </c>
      <c r="D27" s="176" t="s">
        <v>164</v>
      </c>
      <c r="E27" s="156"/>
      <c r="F27" s="156"/>
      <c r="G27" s="156">
        <f t="shared" si="3"/>
        <v>0</v>
      </c>
      <c r="H27" s="156"/>
      <c r="I27" s="157"/>
      <c r="J27" s="166"/>
    </row>
    <row r="28" spans="1:10" s="9" customFormat="1" ht="18">
      <c r="A28" s="147">
        <v>18</v>
      </c>
      <c r="B28" s="164" t="s">
        <v>55</v>
      </c>
      <c r="C28" s="173" t="s">
        <v>225</v>
      </c>
      <c r="D28" s="176" t="s">
        <v>216</v>
      </c>
      <c r="E28" s="156"/>
      <c r="F28" s="156"/>
      <c r="G28" s="156">
        <f t="shared" si="3"/>
        <v>0</v>
      </c>
      <c r="H28" s="157"/>
      <c r="I28" s="157"/>
      <c r="J28" s="159"/>
    </row>
    <row r="29" spans="1:10" ht="18">
      <c r="A29" s="147">
        <v>19</v>
      </c>
      <c r="B29" s="148" t="s">
        <v>165</v>
      </c>
      <c r="C29" s="173" t="s">
        <v>59</v>
      </c>
      <c r="D29" s="155" t="s">
        <v>358</v>
      </c>
      <c r="E29" s="156"/>
      <c r="F29" s="156"/>
      <c r="G29" s="156">
        <f t="shared" si="3"/>
        <v>0</v>
      </c>
      <c r="H29" s="157"/>
      <c r="I29" s="157"/>
      <c r="J29" s="159"/>
    </row>
    <row r="30" spans="1:10" ht="18">
      <c r="A30" s="147">
        <v>20</v>
      </c>
      <c r="B30" s="148" t="s">
        <v>58</v>
      </c>
      <c r="C30" s="148" t="s">
        <v>60</v>
      </c>
      <c r="D30" s="149" t="s">
        <v>41</v>
      </c>
      <c r="E30" s="156">
        <f>SUM(E31,E32,E33)</f>
        <v>0</v>
      </c>
      <c r="F30" s="156">
        <f t="shared" si="4" ref="F30:G30">SUM(F31,F32,F33)</f>
        <v>0</v>
      </c>
      <c r="G30" s="156">
        <f t="shared" si="4"/>
        <v>0</v>
      </c>
      <c r="H30" s="157"/>
      <c r="I30" s="157"/>
      <c r="J30" s="159"/>
    </row>
    <row r="31" spans="1:10" ht="18">
      <c r="A31" s="147">
        <v>21</v>
      </c>
      <c r="B31" s="160" t="s">
        <v>378</v>
      </c>
      <c r="C31" s="170" t="s">
        <v>6</v>
      </c>
      <c r="D31" s="162" t="s">
        <v>6</v>
      </c>
      <c r="E31" s="156"/>
      <c r="F31" s="156"/>
      <c r="G31" s="156">
        <f t="shared" si="3"/>
        <v>0</v>
      </c>
      <c r="H31" s="157"/>
      <c r="I31" s="157"/>
      <c r="J31" s="159"/>
    </row>
    <row r="32" spans="1:10" s="7" customFormat="1" ht="18">
      <c r="A32" s="147">
        <v>22</v>
      </c>
      <c r="B32" s="160" t="s">
        <v>379</v>
      </c>
      <c r="C32" s="170" t="s">
        <v>235</v>
      </c>
      <c r="D32" s="162" t="s">
        <v>135</v>
      </c>
      <c r="E32" s="156"/>
      <c r="F32" s="156"/>
      <c r="G32" s="156">
        <f t="shared" si="3"/>
        <v>0</v>
      </c>
      <c r="H32" s="157"/>
      <c r="I32" s="157"/>
      <c r="J32" s="159"/>
    </row>
    <row r="33" spans="1:10" ht="18">
      <c r="A33" s="147">
        <v>23</v>
      </c>
      <c r="B33" s="160" t="s">
        <v>380</v>
      </c>
      <c r="C33" s="170" t="s">
        <v>62</v>
      </c>
      <c r="D33" s="162" t="s">
        <v>136</v>
      </c>
      <c r="E33" s="156"/>
      <c r="F33" s="156"/>
      <c r="G33" s="156">
        <f t="shared" si="3"/>
        <v>0</v>
      </c>
      <c r="H33" s="157"/>
      <c r="I33" s="157"/>
      <c r="J33" s="159"/>
    </row>
    <row r="34" spans="1:10" ht="18">
      <c r="A34" s="147">
        <v>24</v>
      </c>
      <c r="B34" s="148" t="s">
        <v>61</v>
      </c>
      <c r="C34" s="277" t="s">
        <v>418</v>
      </c>
      <c r="D34" s="155" t="s">
        <v>419</v>
      </c>
      <c r="E34" s="156">
        <f>SUM(E35,E36)</f>
        <v>0</v>
      </c>
      <c r="F34" s="156">
        <f t="shared" si="5" ref="F34">SUM(F35,F36)</f>
        <v>0</v>
      </c>
      <c r="G34" s="156"/>
      <c r="H34" s="157"/>
      <c r="I34" s="157"/>
      <c r="J34" s="159"/>
    </row>
    <row r="35" spans="1:10" ht="18">
      <c r="A35" s="147">
        <v>25</v>
      </c>
      <c r="B35" s="160" t="s">
        <v>182</v>
      </c>
      <c r="C35" s="170" t="s">
        <v>226</v>
      </c>
      <c r="D35" s="167" t="s">
        <v>393</v>
      </c>
      <c r="E35" s="156"/>
      <c r="F35" s="156"/>
      <c r="G35" s="156">
        <f t="shared" si="3"/>
        <v>0</v>
      </c>
      <c r="H35" s="157"/>
      <c r="I35" s="157"/>
      <c r="J35" s="159"/>
    </row>
    <row r="36" spans="1:10" ht="18">
      <c r="A36" s="147">
        <v>26</v>
      </c>
      <c r="B36" s="156" t="s">
        <v>183</v>
      </c>
      <c r="C36" s="170" t="s">
        <v>167</v>
      </c>
      <c r="D36" s="162" t="s">
        <v>187</v>
      </c>
      <c r="E36" s="156"/>
      <c r="F36" s="156"/>
      <c r="G36" s="156">
        <f t="shared" si="3"/>
        <v>0</v>
      </c>
      <c r="H36" s="157"/>
      <c r="I36" s="157"/>
      <c r="J36" s="159"/>
    </row>
    <row r="37" spans="1:10" ht="18">
      <c r="A37" s="147">
        <v>27</v>
      </c>
      <c r="B37" s="148" t="s">
        <v>63</v>
      </c>
      <c r="C37" s="177" t="s">
        <v>227</v>
      </c>
      <c r="D37" s="149" t="s">
        <v>145</v>
      </c>
      <c r="E37" s="156"/>
      <c r="F37" s="156"/>
      <c r="G37" s="156">
        <f t="shared" si="3"/>
        <v>0</v>
      </c>
      <c r="H37" s="157"/>
      <c r="I37" s="157"/>
      <c r="J37" s="159"/>
    </row>
    <row r="38" spans="1:10" ht="18">
      <c r="A38" s="147">
        <v>28</v>
      </c>
      <c r="B38" s="177" t="s">
        <v>64</v>
      </c>
      <c r="C38" s="177" t="s">
        <v>181</v>
      </c>
      <c r="D38" s="149" t="s">
        <v>247</v>
      </c>
      <c r="E38" s="158"/>
      <c r="F38" s="156"/>
      <c r="G38" s="156">
        <f t="shared" si="3"/>
        <v>0</v>
      </c>
      <c r="H38" s="157"/>
      <c r="I38" s="157"/>
      <c r="J38" s="159"/>
    </row>
    <row r="39" spans="1:10" s="4" customFormat="1" ht="18">
      <c r="A39" s="147">
        <v>29</v>
      </c>
      <c r="B39" s="178"/>
      <c r="C39" s="179" t="s">
        <v>168</v>
      </c>
      <c r="D39" s="180" t="s">
        <v>28</v>
      </c>
      <c r="E39" s="181">
        <f>SUM(E38,E37,E34,E30,E29,E28,E27,E17,E12,E11)</f>
        <v>0</v>
      </c>
      <c r="F39" s="181">
        <f>SUM(F38,F37,F34,F30,F29,F28,F27,F17,F12,F11)</f>
        <v>0</v>
      </c>
      <c r="G39" s="181">
        <f>SUM(G38,G37,G34,G30,G29,G28,G27,G17,G12,G11)</f>
        <v>0</v>
      </c>
      <c r="H39" s="182"/>
      <c r="I39" s="182"/>
      <c r="J39" s="183"/>
    </row>
    <row r="40" spans="1:10" s="7" customFormat="1" ht="18">
      <c r="A40" s="147">
        <v>30</v>
      </c>
      <c r="B40" s="177" t="s">
        <v>65</v>
      </c>
      <c r="C40" s="163" t="s">
        <v>420</v>
      </c>
      <c r="D40" s="155" t="s">
        <v>421</v>
      </c>
      <c r="E40" s="157"/>
      <c r="F40" s="157"/>
      <c r="G40" s="156"/>
      <c r="H40" s="158">
        <f t="shared" si="6" ref="H40">SUM(H41,H42)</f>
        <v>0</v>
      </c>
      <c r="I40" s="157"/>
      <c r="J40" s="159"/>
    </row>
    <row r="41" spans="1:10" s="7" customFormat="1" ht="18">
      <c r="A41" s="147">
        <v>31</v>
      </c>
      <c r="B41" s="156" t="s">
        <v>66</v>
      </c>
      <c r="C41" s="170" t="s">
        <v>190</v>
      </c>
      <c r="D41" s="184" t="s">
        <v>186</v>
      </c>
      <c r="E41" s="157"/>
      <c r="F41" s="157"/>
      <c r="G41" s="156"/>
      <c r="H41" s="158"/>
      <c r="I41" s="157"/>
      <c r="J41" s="159"/>
    </row>
    <row r="42" spans="1:10" s="7" customFormat="1" ht="18">
      <c r="A42" s="147">
        <v>32</v>
      </c>
      <c r="B42" s="156" t="s">
        <v>70</v>
      </c>
      <c r="C42" s="170" t="s">
        <v>236</v>
      </c>
      <c r="D42" s="184" t="s">
        <v>12</v>
      </c>
      <c r="E42" s="185"/>
      <c r="F42" s="157"/>
      <c r="G42" s="156"/>
      <c r="H42" s="157"/>
      <c r="I42" s="157"/>
      <c r="J42" s="159"/>
    </row>
    <row r="43" spans="1:10" s="7" customFormat="1" ht="18">
      <c r="A43" s="147">
        <v>33</v>
      </c>
      <c r="B43" s="177" t="s">
        <v>67</v>
      </c>
      <c r="C43" s="177" t="s">
        <v>215</v>
      </c>
      <c r="D43" s="155" t="s">
        <v>356</v>
      </c>
      <c r="E43" s="186"/>
      <c r="F43" s="186"/>
      <c r="G43" s="168">
        <f>SUM(G44,G49)</f>
        <v>0</v>
      </c>
      <c r="H43" s="168">
        <f>SUM(H44,H49)</f>
        <v>0</v>
      </c>
      <c r="I43" s="168">
        <f>SUM(I44,I49)</f>
        <v>0</v>
      </c>
      <c r="J43" s="169">
        <f>SUM(J44,J49)</f>
        <v>0</v>
      </c>
    </row>
    <row r="44" spans="1:10" s="7" customFormat="1" ht="18">
      <c r="A44" s="147">
        <v>34</v>
      </c>
      <c r="B44" s="173" t="s">
        <v>68</v>
      </c>
      <c r="C44" s="173" t="s">
        <v>27</v>
      </c>
      <c r="D44" s="155" t="s">
        <v>359</v>
      </c>
      <c r="E44" s="157"/>
      <c r="F44" s="157"/>
      <c r="G44" s="156">
        <f>SUM(G45,G46,G47,G48)</f>
        <v>0</v>
      </c>
      <c r="H44" s="156">
        <f>SUM(H45,H46,H47,H48)</f>
        <v>0</v>
      </c>
      <c r="I44" s="156">
        <f>SUM(I45,I46,I47)</f>
        <v>0</v>
      </c>
      <c r="J44" s="166">
        <f>SUM(J45,J46,J47,J48)</f>
        <v>0</v>
      </c>
    </row>
    <row r="45" spans="1:10" s="7" customFormat="1" ht="18">
      <c r="A45" s="147">
        <v>35</v>
      </c>
      <c r="B45" s="170" t="s">
        <v>69</v>
      </c>
      <c r="C45" s="161" t="s">
        <v>22</v>
      </c>
      <c r="D45" s="167" t="s">
        <v>369</v>
      </c>
      <c r="E45" s="157"/>
      <c r="F45" s="157"/>
      <c r="G45" s="156"/>
      <c r="H45" s="156"/>
      <c r="I45" s="156"/>
      <c r="J45" s="169"/>
    </row>
    <row r="46" spans="1:10" s="7" customFormat="1" ht="18">
      <c r="A46" s="147">
        <v>36</v>
      </c>
      <c r="B46" s="170" t="s">
        <v>396</v>
      </c>
      <c r="C46" s="161" t="s">
        <v>40</v>
      </c>
      <c r="D46" s="167" t="s">
        <v>25</v>
      </c>
      <c r="E46" s="157"/>
      <c r="F46" s="157"/>
      <c r="G46" s="156"/>
      <c r="H46" s="156"/>
      <c r="I46" s="156"/>
      <c r="J46" s="166"/>
    </row>
    <row r="47" spans="1:10" s="7" customFormat="1" ht="18">
      <c r="A47" s="147">
        <v>37</v>
      </c>
      <c r="B47" s="170" t="s">
        <v>72</v>
      </c>
      <c r="C47" s="161" t="s">
        <v>376</v>
      </c>
      <c r="D47" s="167" t="s">
        <v>377</v>
      </c>
      <c r="E47" s="186"/>
      <c r="F47" s="157"/>
      <c r="G47" s="156"/>
      <c r="H47" s="171"/>
      <c r="I47" s="171"/>
      <c r="J47" s="166"/>
    </row>
    <row r="48" spans="1:10" s="8" customFormat="1" ht="18">
      <c r="A48" s="147">
        <v>38</v>
      </c>
      <c r="B48" s="187" t="s">
        <v>357</v>
      </c>
      <c r="C48" s="188" t="s">
        <v>223</v>
      </c>
      <c r="D48" s="167" t="s">
        <v>386</v>
      </c>
      <c r="E48" s="157"/>
      <c r="F48" s="157"/>
      <c r="G48" s="156"/>
      <c r="H48" s="168"/>
      <c r="I48" s="157"/>
      <c r="J48" s="175"/>
    </row>
    <row r="49" spans="1:10" s="7" customFormat="1" ht="18">
      <c r="A49" s="147">
        <v>39</v>
      </c>
      <c r="B49" s="177" t="s">
        <v>71</v>
      </c>
      <c r="C49" s="177" t="s">
        <v>170</v>
      </c>
      <c r="D49" s="155" t="s">
        <v>394</v>
      </c>
      <c r="E49" s="157"/>
      <c r="F49" s="157"/>
      <c r="G49" s="156">
        <f t="shared" si="7" ref="G49:J49">SUM(G50,G51)</f>
        <v>0</v>
      </c>
      <c r="H49" s="156">
        <f t="shared" si="7"/>
        <v>0</v>
      </c>
      <c r="I49" s="156">
        <f t="shared" si="7"/>
        <v>0</v>
      </c>
      <c r="J49" s="166">
        <f t="shared" si="7"/>
        <v>0</v>
      </c>
    </row>
    <row r="50" spans="1:10" s="7" customFormat="1" ht="18">
      <c r="A50" s="147">
        <v>40</v>
      </c>
      <c r="B50" s="156" t="s">
        <v>139</v>
      </c>
      <c r="C50" s="170" t="s">
        <v>143</v>
      </c>
      <c r="D50" s="167" t="s">
        <v>369</v>
      </c>
      <c r="E50" s="157"/>
      <c r="F50" s="157"/>
      <c r="G50" s="156"/>
      <c r="H50" s="156"/>
      <c r="I50" s="156"/>
      <c r="J50" s="166"/>
    </row>
    <row r="51" spans="1:10" s="7" customFormat="1" ht="18">
      <c r="A51" s="147">
        <v>41</v>
      </c>
      <c r="B51" s="156" t="s">
        <v>140</v>
      </c>
      <c r="C51" s="170" t="s">
        <v>144</v>
      </c>
      <c r="D51" s="167" t="s">
        <v>381</v>
      </c>
      <c r="E51" s="157"/>
      <c r="F51" s="157"/>
      <c r="G51" s="156"/>
      <c r="H51" s="156"/>
      <c r="I51" s="156"/>
      <c r="J51" s="166"/>
    </row>
    <row r="52" spans="1:10" s="9" customFormat="1" ht="18">
      <c r="A52" s="147">
        <v>42</v>
      </c>
      <c r="B52" s="189" t="s">
        <v>73</v>
      </c>
      <c r="C52" s="177" t="s">
        <v>74</v>
      </c>
      <c r="D52" s="176" t="s">
        <v>162</v>
      </c>
      <c r="E52" s="157"/>
      <c r="F52" s="157"/>
      <c r="G52" s="156"/>
      <c r="H52" s="156"/>
      <c r="I52" s="157"/>
      <c r="J52" s="166"/>
    </row>
    <row r="53" spans="1:11" ht="18">
      <c r="A53" s="147">
        <v>43</v>
      </c>
      <c r="B53" s="163" t="s">
        <v>13</v>
      </c>
      <c r="C53" s="173" t="s">
        <v>228</v>
      </c>
      <c r="D53" s="176" t="s">
        <v>217</v>
      </c>
      <c r="E53" s="157"/>
      <c r="F53" s="157"/>
      <c r="G53" s="156"/>
      <c r="H53" s="157"/>
      <c r="I53" s="157"/>
      <c r="J53" s="159"/>
      <c r="K53" s="9"/>
    </row>
    <row r="54" spans="1:10" ht="18">
      <c r="A54" s="147">
        <v>44</v>
      </c>
      <c r="B54" s="163" t="s">
        <v>75</v>
      </c>
      <c r="C54" s="173" t="s">
        <v>229</v>
      </c>
      <c r="D54" s="190" t="s">
        <v>218</v>
      </c>
      <c r="E54" s="157"/>
      <c r="F54" s="157"/>
      <c r="G54" s="156"/>
      <c r="H54" s="157"/>
      <c r="I54" s="157"/>
      <c r="J54" s="159"/>
    </row>
    <row r="55" spans="1:10" ht="18">
      <c r="A55" s="147">
        <v>45</v>
      </c>
      <c r="B55" s="163" t="s">
        <v>303</v>
      </c>
      <c r="C55" s="163" t="s">
        <v>338</v>
      </c>
      <c r="D55" s="163" t="s">
        <v>327</v>
      </c>
      <c r="E55" s="157"/>
      <c r="F55" s="157"/>
      <c r="G55" s="156"/>
      <c r="H55" s="157"/>
      <c r="I55" s="157"/>
      <c r="J55" s="159"/>
    </row>
    <row r="56" spans="1:10" ht="18">
      <c r="A56" s="147">
        <v>46</v>
      </c>
      <c r="B56" s="163" t="s">
        <v>416</v>
      </c>
      <c r="C56" s="163" t="s">
        <v>305</v>
      </c>
      <c r="D56" s="163" t="s">
        <v>306</v>
      </c>
      <c r="E56" s="157"/>
      <c r="F56" s="157"/>
      <c r="G56" s="156"/>
      <c r="H56" s="157"/>
      <c r="I56" s="157"/>
      <c r="J56" s="159"/>
    </row>
    <row r="57" spans="1:10" ht="18">
      <c r="A57" s="147">
        <v>47</v>
      </c>
      <c r="B57" s="163" t="s">
        <v>417</v>
      </c>
      <c r="C57" s="163" t="s">
        <v>422</v>
      </c>
      <c r="D57" s="163" t="s">
        <v>423</v>
      </c>
      <c r="E57" s="157"/>
      <c r="F57" s="157"/>
      <c r="G57" s="156"/>
      <c r="H57" s="157"/>
      <c r="I57" s="157"/>
      <c r="J57" s="159"/>
    </row>
    <row r="58" spans="1:10" ht="18">
      <c r="A58" s="147">
        <v>48</v>
      </c>
      <c r="B58" s="158" t="s">
        <v>307</v>
      </c>
      <c r="C58" s="158" t="s">
        <v>308</v>
      </c>
      <c r="D58" s="200" t="s">
        <v>395</v>
      </c>
      <c r="E58" s="157"/>
      <c r="F58" s="157"/>
      <c r="G58" s="156"/>
      <c r="H58" s="157"/>
      <c r="I58" s="157"/>
      <c r="J58" s="159"/>
    </row>
    <row r="59" spans="1:10" ht="18">
      <c r="A59" s="147">
        <v>49</v>
      </c>
      <c r="B59" s="158" t="s">
        <v>309</v>
      </c>
      <c r="C59" s="158" t="s">
        <v>310</v>
      </c>
      <c r="D59" s="201" t="s">
        <v>311</v>
      </c>
      <c r="E59" s="157"/>
      <c r="F59" s="157"/>
      <c r="G59" s="156"/>
      <c r="H59" s="157"/>
      <c r="I59" s="157"/>
      <c r="J59" s="159"/>
    </row>
    <row r="60" spans="1:10" ht="18">
      <c r="A60" s="147">
        <v>50</v>
      </c>
      <c r="B60" s="163" t="s">
        <v>304</v>
      </c>
      <c r="C60" s="163" t="s">
        <v>312</v>
      </c>
      <c r="D60" s="163" t="s">
        <v>313</v>
      </c>
      <c r="E60" s="157"/>
      <c r="F60" s="157"/>
      <c r="G60" s="156"/>
      <c r="H60" s="157"/>
      <c r="I60" s="157"/>
      <c r="J60" s="159"/>
    </row>
    <row r="61" spans="1:10" ht="18">
      <c r="A61" s="147">
        <v>51</v>
      </c>
      <c r="B61" s="163" t="s">
        <v>76</v>
      </c>
      <c r="C61" s="173" t="s">
        <v>184</v>
      </c>
      <c r="D61" s="204" t="s">
        <v>246</v>
      </c>
      <c r="E61" s="157"/>
      <c r="F61" s="157"/>
      <c r="G61" s="156"/>
      <c r="H61" s="157"/>
      <c r="I61" s="157"/>
      <c r="J61" s="159"/>
    </row>
    <row r="62" spans="1:10" s="4" customFormat="1" ht="18">
      <c r="A62" s="147">
        <v>52</v>
      </c>
      <c r="B62" s="178"/>
      <c r="C62" s="202" t="s">
        <v>171</v>
      </c>
      <c r="D62" s="140" t="s">
        <v>325</v>
      </c>
      <c r="E62" s="203"/>
      <c r="F62" s="157"/>
      <c r="G62" s="191">
        <f>SUM(G40,G43,G52,G53,G54,G55,G56,G57,G60,G61)</f>
        <v>0</v>
      </c>
      <c r="H62" s="157"/>
      <c r="I62" s="157"/>
      <c r="J62" s="159"/>
    </row>
    <row r="63" spans="1:10" ht="18">
      <c r="A63" s="147">
        <v>53</v>
      </c>
      <c r="B63" s="177" t="s">
        <v>77</v>
      </c>
      <c r="C63" s="148" t="s">
        <v>169</v>
      </c>
      <c r="D63" s="205" t="s">
        <v>7</v>
      </c>
      <c r="E63" s="157"/>
      <c r="F63" s="157"/>
      <c r="G63" s="156"/>
      <c r="H63" s="157"/>
      <c r="I63" s="157"/>
      <c r="J63" s="159"/>
    </row>
    <row r="64" spans="1:10" ht="18">
      <c r="A64" s="147">
        <v>54</v>
      </c>
      <c r="B64" s="156" t="s">
        <v>241</v>
      </c>
      <c r="C64" s="156" t="s">
        <v>230</v>
      </c>
      <c r="D64" s="184" t="s">
        <v>172</v>
      </c>
      <c r="E64" s="157"/>
      <c r="F64" s="157"/>
      <c r="G64" s="156"/>
      <c r="H64" s="157"/>
      <c r="I64" s="157"/>
      <c r="J64" s="159"/>
    </row>
    <row r="65" spans="1:10" ht="18">
      <c r="A65" s="147">
        <v>55</v>
      </c>
      <c r="B65" s="177" t="s">
        <v>78</v>
      </c>
      <c r="C65" s="177" t="s">
        <v>231</v>
      </c>
      <c r="D65" s="176" t="s">
        <v>8</v>
      </c>
      <c r="E65" s="157"/>
      <c r="F65" s="157"/>
      <c r="G65" s="156"/>
      <c r="H65" s="157"/>
      <c r="I65" s="157"/>
      <c r="J65" s="159"/>
    </row>
    <row r="66" spans="1:10" ht="18">
      <c r="A66" s="147">
        <v>56</v>
      </c>
      <c r="B66" s="177" t="s">
        <v>79</v>
      </c>
      <c r="C66" s="177" t="s">
        <v>191</v>
      </c>
      <c r="D66" s="176" t="s">
        <v>9</v>
      </c>
      <c r="E66" s="157"/>
      <c r="F66" s="157"/>
      <c r="G66" s="156"/>
      <c r="H66" s="157"/>
      <c r="I66" s="157"/>
      <c r="J66" s="159"/>
    </row>
    <row r="67" spans="1:10" ht="18">
      <c r="A67" s="147">
        <v>57</v>
      </c>
      <c r="B67" s="177" t="s">
        <v>80</v>
      </c>
      <c r="C67" s="177" t="s">
        <v>81</v>
      </c>
      <c r="D67" s="176" t="s">
        <v>42</v>
      </c>
      <c r="E67" s="157"/>
      <c r="F67" s="157"/>
      <c r="G67" s="156"/>
      <c r="H67" s="157"/>
      <c r="I67" s="157"/>
      <c r="J67" s="159"/>
    </row>
    <row r="68" spans="1:10" ht="18">
      <c r="A68" s="147">
        <v>58</v>
      </c>
      <c r="B68" s="177" t="s">
        <v>82</v>
      </c>
      <c r="C68" s="177" t="s">
        <v>192</v>
      </c>
      <c r="D68" s="176" t="s">
        <v>10</v>
      </c>
      <c r="E68" s="157"/>
      <c r="F68" s="157"/>
      <c r="G68" s="156"/>
      <c r="H68" s="157"/>
      <c r="I68" s="157"/>
      <c r="J68" s="159"/>
    </row>
    <row r="69" spans="1:10" ht="18">
      <c r="A69" s="147">
        <v>59</v>
      </c>
      <c r="B69" s="177" t="s">
        <v>83</v>
      </c>
      <c r="C69" s="177" t="s">
        <v>232</v>
      </c>
      <c r="D69" s="176" t="s">
        <v>224</v>
      </c>
      <c r="E69" s="157"/>
      <c r="F69" s="157"/>
      <c r="G69" s="158">
        <f>SUM(G70,G71,G72,G73)</f>
        <v>0</v>
      </c>
      <c r="H69" s="157"/>
      <c r="I69" s="157"/>
      <c r="J69" s="159"/>
    </row>
    <row r="70" spans="1:10" ht="18">
      <c r="A70" s="147">
        <v>60</v>
      </c>
      <c r="B70" s="156" t="s">
        <v>242</v>
      </c>
      <c r="C70" s="160" t="s">
        <v>219</v>
      </c>
      <c r="D70" s="184" t="s">
        <v>11</v>
      </c>
      <c r="E70" s="157"/>
      <c r="F70" s="157"/>
      <c r="G70" s="156"/>
      <c r="H70" s="157"/>
      <c r="I70" s="157"/>
      <c r="J70" s="159"/>
    </row>
    <row r="71" spans="1:10" ht="18">
      <c r="A71" s="147">
        <v>61</v>
      </c>
      <c r="B71" s="156" t="s">
        <v>243</v>
      </c>
      <c r="C71" s="161" t="s">
        <v>220</v>
      </c>
      <c r="D71" s="184" t="s">
        <v>146</v>
      </c>
      <c r="E71" s="157"/>
      <c r="F71" s="157"/>
      <c r="G71" s="156"/>
      <c r="H71" s="157"/>
      <c r="I71" s="157"/>
      <c r="J71" s="159"/>
    </row>
    <row r="72" spans="1:10" ht="24.6" customHeight="1">
      <c r="A72" s="147">
        <v>62</v>
      </c>
      <c r="B72" s="156" t="s">
        <v>244</v>
      </c>
      <c r="C72" s="162" t="s">
        <v>221</v>
      </c>
      <c r="D72" s="184" t="s">
        <v>342</v>
      </c>
      <c r="E72" s="157"/>
      <c r="F72" s="157"/>
      <c r="G72" s="156"/>
      <c r="H72" s="157"/>
      <c r="I72" s="157"/>
      <c r="J72" s="159"/>
    </row>
    <row r="73" spans="1:10" ht="18">
      <c r="A73" s="147">
        <v>63</v>
      </c>
      <c r="B73" s="156" t="s">
        <v>345</v>
      </c>
      <c r="C73" s="162" t="s">
        <v>347</v>
      </c>
      <c r="D73" s="184" t="s">
        <v>346</v>
      </c>
      <c r="E73" s="157"/>
      <c r="F73" s="157"/>
      <c r="G73" s="156"/>
      <c r="H73" s="157"/>
      <c r="I73" s="157"/>
      <c r="J73" s="159"/>
    </row>
    <row r="74" spans="1:10" ht="18">
      <c r="A74" s="147">
        <v>64</v>
      </c>
      <c r="B74" s="177" t="s">
        <v>222</v>
      </c>
      <c r="C74" s="177" t="s">
        <v>234</v>
      </c>
      <c r="D74" s="176" t="s">
        <v>348</v>
      </c>
      <c r="E74" s="157"/>
      <c r="F74" s="157"/>
      <c r="G74" s="156"/>
      <c r="H74" s="157"/>
      <c r="I74" s="157"/>
      <c r="J74" s="159"/>
    </row>
    <row r="75" spans="1:10" ht="18">
      <c r="A75" s="147">
        <v>65</v>
      </c>
      <c r="B75" s="177" t="s">
        <v>245</v>
      </c>
      <c r="C75" s="177" t="s">
        <v>233</v>
      </c>
      <c r="D75" s="176" t="s">
        <v>349</v>
      </c>
      <c r="E75" s="157"/>
      <c r="F75" s="157"/>
      <c r="G75" s="156"/>
      <c r="H75" s="157"/>
      <c r="I75" s="157"/>
      <c r="J75" s="159"/>
    </row>
    <row r="76" spans="1:10" s="4" customFormat="1" ht="18">
      <c r="A76" s="147">
        <v>66</v>
      </c>
      <c r="B76" s="178"/>
      <c r="C76" s="179" t="s">
        <v>173</v>
      </c>
      <c r="D76" s="180" t="s">
        <v>141</v>
      </c>
      <c r="E76" s="157"/>
      <c r="F76" s="157"/>
      <c r="G76" s="191">
        <f>SUM(G63,G65,G66,G67,G68,G69,G74,G75)</f>
        <v>0</v>
      </c>
      <c r="H76" s="157"/>
      <c r="I76" s="157"/>
      <c r="J76" s="159"/>
    </row>
    <row r="77" spans="1:10" ht="18">
      <c r="A77" s="192">
        <v>67</v>
      </c>
      <c r="B77" s="193"/>
      <c r="C77" s="194" t="s">
        <v>326</v>
      </c>
      <c r="D77" s="193" t="s">
        <v>302</v>
      </c>
      <c r="E77" s="195"/>
      <c r="F77" s="195"/>
      <c r="G77" s="196">
        <f>G76+G62</f>
        <v>0</v>
      </c>
      <c r="H77" s="195"/>
      <c r="I77" s="195"/>
      <c r="J77" s="197"/>
    </row>
  </sheetData>
  <mergeCells count="14">
    <mergeCell ref="G7:J7"/>
    <mergeCell ref="A1:B1"/>
    <mergeCell ref="D2:E2"/>
    <mergeCell ref="B2:C2"/>
    <mergeCell ref="J8:J9"/>
    <mergeCell ref="H8:I8"/>
    <mergeCell ref="G8:G9"/>
    <mergeCell ref="C4:C5"/>
    <mergeCell ref="C7:C9"/>
    <mergeCell ref="D7:D9"/>
    <mergeCell ref="E7:E9"/>
    <mergeCell ref="F7:F9"/>
    <mergeCell ref="A7:A9"/>
    <mergeCell ref="B7:B9"/>
  </mergeCells>
  <pageMargins left="0.7" right="0.7" top="0.75" bottom="0.75" header="0.3" footer="0.3"/>
  <pageSetup orientation="landscape" paperSize="9" scale="35" r:id="rId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Z77"/>
  <sheetViews>
    <sheetView showZeros="0" zoomScale="80" zoomScaleNormal="80" workbookViewId="0" topLeftCell="A1">
      <pane xSplit="1" ySplit="10" topLeftCell="B20" activePane="bottomRight" state="frozen"/>
      <selection pane="topLeft" activeCell="A1" sqref="A1"/>
      <selection pane="bottomLeft" activeCell="A10" sqref="A10"/>
      <selection pane="topRight" activeCell="B1" sqref="B1"/>
      <selection pane="bottomRight" activeCell="C34" sqref="C34:D34"/>
    </sheetView>
  </sheetViews>
  <sheetFormatPr defaultColWidth="9.114285714285714" defaultRowHeight="13.2"/>
  <cols>
    <col min="1" max="1" width="6.571428571428571" customWidth="1"/>
    <col min="2" max="2" width="14.571428571428571" style="10" customWidth="1"/>
    <col min="3" max="3" width="72.14285714285714" customWidth="1"/>
    <col min="4" max="4" width="84.28571428571429" customWidth="1"/>
    <col min="5" max="5" width="12.857142857142858" customWidth="1"/>
    <col min="6" max="6" width="13.857142857142858" customWidth="1"/>
    <col min="7" max="7" width="11.857142857142858" customWidth="1"/>
    <col min="8" max="9" width="11.428571428571429" customWidth="1"/>
    <col min="10" max="10" width="11.714285714285714" customWidth="1"/>
  </cols>
  <sheetData>
    <row r="1" spans="1:4" ht="15.6">
      <c r="A1" s="247" t="s">
        <v>248</v>
      </c>
      <c r="B1" s="247"/>
      <c r="C1" s="18"/>
      <c r="D1" s="15"/>
    </row>
    <row r="2" spans="1:5" ht="15.6">
      <c r="A2" s="19" t="s">
        <v>249</v>
      </c>
      <c r="B2" s="249"/>
      <c r="C2" s="250"/>
      <c r="D2" s="248"/>
      <c r="E2" s="248"/>
    </row>
    <row r="3" spans="1:4" ht="15.6">
      <c r="A3" s="1"/>
      <c r="B3" s="207"/>
      <c r="C3" s="62"/>
      <c r="D3" s="62"/>
    </row>
    <row r="4" spans="1:10" ht="18">
      <c r="A4" s="208"/>
      <c r="B4" s="209"/>
      <c r="C4" s="254" t="s">
        <v>3</v>
      </c>
      <c r="D4" s="134" t="s">
        <v>297</v>
      </c>
      <c r="E4" s="133"/>
      <c r="F4" s="63"/>
      <c r="G4" s="63"/>
      <c r="H4" s="63"/>
      <c r="I4" s="63"/>
      <c r="J4" s="63"/>
    </row>
    <row r="5" spans="1:10" ht="18">
      <c r="A5" s="208"/>
      <c r="B5" s="209"/>
      <c r="C5" s="254"/>
      <c r="D5" s="264" t="s">
        <v>328</v>
      </c>
      <c r="E5" s="265"/>
      <c r="F5" s="63"/>
      <c r="G5" s="63"/>
      <c r="H5" s="63"/>
      <c r="I5" s="63"/>
      <c r="J5" s="63"/>
    </row>
    <row r="6" spans="1:26" ht="15.75" customHeight="1">
      <c r="A6" s="137"/>
      <c r="B6" s="136"/>
      <c r="C6" s="135" t="s">
        <v>2</v>
      </c>
      <c r="D6" s="66"/>
      <c r="E6" s="133"/>
      <c r="F6" s="63"/>
      <c r="G6" s="63"/>
      <c r="H6" s="63"/>
      <c r="I6" s="63"/>
      <c r="J6" s="6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5.1" customHeight="1">
      <c r="A7" s="262" t="s">
        <v>385</v>
      </c>
      <c r="B7" s="263" t="s">
        <v>85</v>
      </c>
      <c r="C7" s="255" t="s">
        <v>84</v>
      </c>
      <c r="D7" s="256" t="s">
        <v>298</v>
      </c>
      <c r="E7" s="259" t="s">
        <v>20</v>
      </c>
      <c r="F7" s="259" t="s">
        <v>48</v>
      </c>
      <c r="G7" s="245" t="s">
        <v>39</v>
      </c>
      <c r="H7" s="245"/>
      <c r="I7" s="245"/>
      <c r="J7" s="24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10" ht="35.1" customHeight="1">
      <c r="A8" s="262"/>
      <c r="B8" s="263"/>
      <c r="C8" s="255"/>
      <c r="D8" s="257"/>
      <c r="E8" s="260"/>
      <c r="F8" s="260"/>
      <c r="G8" s="253" t="s">
        <v>4</v>
      </c>
      <c r="H8" s="252" t="s">
        <v>15</v>
      </c>
      <c r="I8" s="252"/>
      <c r="J8" s="251" t="s">
        <v>16</v>
      </c>
    </row>
    <row r="9" spans="1:22" ht="35.1" customHeight="1">
      <c r="A9" s="262"/>
      <c r="B9" s="263"/>
      <c r="C9" s="255"/>
      <c r="D9" s="258"/>
      <c r="E9" s="261"/>
      <c r="F9" s="261"/>
      <c r="G9" s="253"/>
      <c r="H9" s="141" t="s">
        <v>37</v>
      </c>
      <c r="I9" s="142" t="s">
        <v>397</v>
      </c>
      <c r="J9" s="25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8" customHeight="1">
      <c r="A10" s="210" t="s">
        <v>250</v>
      </c>
      <c r="B10" s="211" t="s">
        <v>330</v>
      </c>
      <c r="C10" s="206" t="s">
        <v>331</v>
      </c>
      <c r="D10" s="138" t="s">
        <v>332</v>
      </c>
      <c r="E10" s="198" t="s">
        <v>333</v>
      </c>
      <c r="F10" s="143" t="s">
        <v>334</v>
      </c>
      <c r="G10" s="144" t="s">
        <v>335</v>
      </c>
      <c r="H10" s="145" t="s">
        <v>336</v>
      </c>
      <c r="I10" s="145" t="s">
        <v>337</v>
      </c>
      <c r="J10" s="146" t="s">
        <v>339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8">
      <c r="A11" s="147">
        <v>1</v>
      </c>
      <c r="B11" s="148" t="s">
        <v>5</v>
      </c>
      <c r="C11" s="148" t="s">
        <v>189</v>
      </c>
      <c r="D11" s="199" t="s">
        <v>142</v>
      </c>
      <c r="E11" s="150"/>
      <c r="F11" s="151"/>
      <c r="G11" s="152"/>
      <c r="H11" s="153"/>
      <c r="I11" s="153"/>
      <c r="J11" s="15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8">
      <c r="A12" s="147">
        <v>2</v>
      </c>
      <c r="B12" s="148" t="s">
        <v>50</v>
      </c>
      <c r="C12" s="148" t="s">
        <v>301</v>
      </c>
      <c r="D12" s="155" t="s">
        <v>19</v>
      </c>
      <c r="E12" s="156">
        <f>SUM(E13:E16)</f>
        <v>0</v>
      </c>
      <c r="F12" s="156">
        <f t="shared" si="0" ref="F12">SUM(F13:F16)</f>
        <v>0</v>
      </c>
      <c r="G12" s="156">
        <f>SUM(G13:G16)</f>
        <v>0</v>
      </c>
      <c r="H12" s="157"/>
      <c r="I12" s="158"/>
      <c r="J12" s="159"/>
      <c r="K12" s="139"/>
      <c r="L12" s="2"/>
      <c r="M12" s="2"/>
      <c r="N12" s="2"/>
      <c r="O12" s="1"/>
      <c r="P12" s="1"/>
      <c r="Q12" s="1"/>
      <c r="R12" s="1"/>
      <c r="S12" s="1"/>
      <c r="T12" s="1"/>
      <c r="U12" s="1"/>
      <c r="V12" s="1"/>
    </row>
    <row r="13" spans="1:22" ht="36">
      <c r="A13" s="147">
        <v>3</v>
      </c>
      <c r="B13" s="160" t="s">
        <v>49</v>
      </c>
      <c r="C13" s="161" t="s">
        <v>137</v>
      </c>
      <c r="D13" s="162" t="s">
        <v>352</v>
      </c>
      <c r="E13" s="156"/>
      <c r="F13" s="156"/>
      <c r="G13" s="156"/>
      <c r="H13" s="157"/>
      <c r="I13" s="158"/>
      <c r="J13" s="159"/>
      <c r="K13" s="1"/>
      <c r="L13" s="2"/>
      <c r="M13" s="2"/>
      <c r="N13" s="2"/>
      <c r="O13" s="1"/>
      <c r="P13" s="1"/>
      <c r="Q13" s="1"/>
      <c r="R13" s="1"/>
      <c r="S13" s="1"/>
      <c r="T13" s="1"/>
      <c r="U13" s="1"/>
      <c r="V13" s="1"/>
    </row>
    <row r="14" spans="1:12" ht="36">
      <c r="A14" s="147">
        <v>4</v>
      </c>
      <c r="B14" s="160" t="s">
        <v>51</v>
      </c>
      <c r="C14" s="161" t="s">
        <v>138</v>
      </c>
      <c r="D14" s="162" t="s">
        <v>31</v>
      </c>
      <c r="E14" s="156"/>
      <c r="F14" s="156"/>
      <c r="G14" s="156"/>
      <c r="H14" s="157"/>
      <c r="I14" s="157"/>
      <c r="J14" s="159"/>
      <c r="L14" s="7"/>
    </row>
    <row r="15" spans="1:10" ht="18">
      <c r="A15" s="147">
        <v>5</v>
      </c>
      <c r="B15" s="160" t="s">
        <v>52</v>
      </c>
      <c r="C15" s="161" t="s">
        <v>56</v>
      </c>
      <c r="D15" s="162" t="s">
        <v>18</v>
      </c>
      <c r="E15" s="156"/>
      <c r="F15" s="156"/>
      <c r="G15" s="156"/>
      <c r="H15" s="157"/>
      <c r="I15" s="157"/>
      <c r="J15" s="159"/>
    </row>
    <row r="16" spans="1:25" ht="18">
      <c r="A16" s="147">
        <v>6</v>
      </c>
      <c r="B16" s="160" t="s">
        <v>185</v>
      </c>
      <c r="C16" s="161" t="s">
        <v>57</v>
      </c>
      <c r="D16" s="162" t="s">
        <v>32</v>
      </c>
      <c r="E16" s="156"/>
      <c r="F16" s="156"/>
      <c r="G16" s="156"/>
      <c r="H16" s="157"/>
      <c r="I16" s="157"/>
      <c r="J16" s="159"/>
      <c r="S16" s="9"/>
      <c r="T16" s="9"/>
      <c r="U16" s="9"/>
      <c r="V16" s="9"/>
      <c r="W16" s="9"/>
      <c r="X16" s="9"/>
      <c r="Y16" s="9"/>
    </row>
    <row r="17" spans="1:10" ht="18">
      <c r="A17" s="147">
        <v>7</v>
      </c>
      <c r="B17" s="163" t="s">
        <v>53</v>
      </c>
      <c r="C17" s="164" t="s">
        <v>160</v>
      </c>
      <c r="D17" s="155" t="s">
        <v>354</v>
      </c>
      <c r="E17" s="156">
        <f>SUM(E18,E23,E26)</f>
        <v>0</v>
      </c>
      <c r="F17" s="156">
        <f>SUM(F18,F23,F26)</f>
        <v>0</v>
      </c>
      <c r="G17" s="156">
        <f>E17-F17</f>
        <v>0</v>
      </c>
      <c r="H17" s="156">
        <f>SUM(H18,H23,H26)</f>
        <v>0</v>
      </c>
      <c r="I17" s="156">
        <f>SUM(I18,I23)</f>
        <v>0</v>
      </c>
      <c r="J17" s="165">
        <f>SUM(J18,J23,J26)</f>
        <v>0</v>
      </c>
    </row>
    <row r="18" spans="1:10" ht="18">
      <c r="A18" s="147">
        <v>8</v>
      </c>
      <c r="B18" s="164" t="s">
        <v>373</v>
      </c>
      <c r="C18" s="164" t="s">
        <v>163</v>
      </c>
      <c r="D18" s="155" t="s">
        <v>355</v>
      </c>
      <c r="E18" s="156">
        <f>SUM(E19,E20,E21,E22)</f>
        <v>0</v>
      </c>
      <c r="F18" s="156">
        <f>SUM(F19,F20,F21,F22)</f>
        <v>0</v>
      </c>
      <c r="G18" s="156">
        <f>SUM(G19,G20,G21,G22)</f>
        <v>0</v>
      </c>
      <c r="H18" s="156">
        <f>SUM(H19,H20,H21,H22)</f>
        <v>0</v>
      </c>
      <c r="I18" s="156">
        <f>SUM(I19,I20,I21)</f>
        <v>0</v>
      </c>
      <c r="J18" s="166">
        <f>SUM(J19,J20,J21,J22)</f>
        <v>0</v>
      </c>
    </row>
    <row r="19" spans="1:10" ht="18">
      <c r="A19" s="147">
        <v>9</v>
      </c>
      <c r="B19" s="161" t="s">
        <v>387</v>
      </c>
      <c r="C19" s="161" t="s">
        <v>22</v>
      </c>
      <c r="D19" s="167" t="s">
        <v>369</v>
      </c>
      <c r="E19" s="156"/>
      <c r="F19" s="156"/>
      <c r="G19" s="156">
        <f t="shared" si="1" ref="G19:G21">E19-F19</f>
        <v>0</v>
      </c>
      <c r="H19" s="156"/>
      <c r="I19" s="156"/>
      <c r="J19" s="166"/>
    </row>
    <row r="20" spans="1:14" ht="18">
      <c r="A20" s="147">
        <v>10</v>
      </c>
      <c r="B20" s="161" t="s">
        <v>374</v>
      </c>
      <c r="C20" s="161" t="s">
        <v>40</v>
      </c>
      <c r="D20" s="167" t="s">
        <v>25</v>
      </c>
      <c r="E20" s="168"/>
      <c r="F20" s="156"/>
      <c r="G20" s="156">
        <f t="shared" si="1"/>
        <v>0</v>
      </c>
      <c r="H20" s="156"/>
      <c r="I20" s="156"/>
      <c r="J20" s="169"/>
      <c r="K20" s="11"/>
      <c r="L20" s="9"/>
      <c r="M20" s="9"/>
      <c r="N20" s="9"/>
    </row>
    <row r="21" spans="1:10" ht="18">
      <c r="A21" s="147">
        <v>11</v>
      </c>
      <c r="B21" s="161" t="s">
        <v>375</v>
      </c>
      <c r="C21" s="161" t="s">
        <v>376</v>
      </c>
      <c r="D21" s="167" t="s">
        <v>381</v>
      </c>
      <c r="E21" s="156"/>
      <c r="F21" s="156"/>
      <c r="G21" s="156">
        <f t="shared" si="1"/>
        <v>0</v>
      </c>
      <c r="H21" s="156"/>
      <c r="I21" s="156"/>
      <c r="J21" s="166"/>
    </row>
    <row r="22" spans="1:11" ht="18">
      <c r="A22" s="147">
        <v>12</v>
      </c>
      <c r="B22" s="158" t="s">
        <v>388</v>
      </c>
      <c r="C22" s="170" t="s">
        <v>180</v>
      </c>
      <c r="D22" s="167" t="s">
        <v>386</v>
      </c>
      <c r="E22" s="171"/>
      <c r="F22" s="156"/>
      <c r="G22" s="156">
        <f>E22-F22</f>
        <v>0</v>
      </c>
      <c r="H22" s="156"/>
      <c r="I22" s="157"/>
      <c r="J22" s="172"/>
      <c r="K22" s="12"/>
    </row>
    <row r="23" spans="1:10" ht="18">
      <c r="A23" s="147">
        <v>13</v>
      </c>
      <c r="B23" s="173" t="s">
        <v>389</v>
      </c>
      <c r="C23" s="173" t="s">
        <v>156</v>
      </c>
      <c r="D23" s="155" t="s">
        <v>368</v>
      </c>
      <c r="E23" s="156">
        <f>SUM(E24,E25)</f>
        <v>0</v>
      </c>
      <c r="F23" s="156">
        <f t="shared" si="2" ref="F23:J23">SUM(F24,F25)</f>
        <v>0</v>
      </c>
      <c r="G23" s="156">
        <f t="shared" si="2"/>
        <v>0</v>
      </c>
      <c r="H23" s="156">
        <f t="shared" si="2"/>
        <v>0</v>
      </c>
      <c r="I23" s="156">
        <f t="shared" si="2"/>
        <v>0</v>
      </c>
      <c r="J23" s="166">
        <f t="shared" si="2"/>
        <v>0</v>
      </c>
    </row>
    <row r="24" spans="1:10" ht="18">
      <c r="A24" s="147">
        <v>14</v>
      </c>
      <c r="B24" s="156" t="s">
        <v>390</v>
      </c>
      <c r="C24" s="170" t="s">
        <v>22</v>
      </c>
      <c r="D24" s="167" t="s">
        <v>369</v>
      </c>
      <c r="E24" s="170"/>
      <c r="F24" s="174"/>
      <c r="G24" s="156">
        <f t="shared" si="3" ref="G24:G38">E24-F24</f>
        <v>0</v>
      </c>
      <c r="H24" s="170"/>
      <c r="I24" s="170"/>
      <c r="J24" s="175"/>
    </row>
    <row r="25" spans="1:10" ht="18">
      <c r="A25" s="147">
        <v>15</v>
      </c>
      <c r="B25" s="156" t="s">
        <v>391</v>
      </c>
      <c r="C25" s="170" t="s">
        <v>157</v>
      </c>
      <c r="D25" s="167" t="s">
        <v>381</v>
      </c>
      <c r="E25" s="170"/>
      <c r="F25" s="170"/>
      <c r="G25" s="156">
        <f t="shared" si="3"/>
        <v>0</v>
      </c>
      <c r="H25" s="170"/>
      <c r="I25" s="170"/>
      <c r="J25" s="175"/>
    </row>
    <row r="26" spans="1:10" ht="23.25" customHeight="1">
      <c r="A26" s="147">
        <v>16</v>
      </c>
      <c r="B26" s="173" t="s">
        <v>392</v>
      </c>
      <c r="C26" s="173" t="s">
        <v>166</v>
      </c>
      <c r="D26" s="176" t="s">
        <v>159</v>
      </c>
      <c r="E26" s="170"/>
      <c r="F26" s="170"/>
      <c r="G26" s="156">
        <f t="shared" si="3"/>
        <v>0</v>
      </c>
      <c r="H26" s="170"/>
      <c r="I26" s="157"/>
      <c r="J26" s="175"/>
    </row>
    <row r="27" spans="1:10" ht="18">
      <c r="A27" s="147">
        <v>17</v>
      </c>
      <c r="B27" s="148" t="s">
        <v>54</v>
      </c>
      <c r="C27" s="164" t="s">
        <v>161</v>
      </c>
      <c r="D27" s="176" t="s">
        <v>164</v>
      </c>
      <c r="E27" s="156"/>
      <c r="F27" s="156"/>
      <c r="G27" s="156">
        <f t="shared" si="3"/>
        <v>0</v>
      </c>
      <c r="H27" s="156"/>
      <c r="I27" s="157"/>
      <c r="J27" s="166"/>
    </row>
    <row r="28" spans="1:10" s="9" customFormat="1" ht="18">
      <c r="A28" s="147">
        <v>18</v>
      </c>
      <c r="B28" s="164" t="s">
        <v>55</v>
      </c>
      <c r="C28" s="173" t="s">
        <v>225</v>
      </c>
      <c r="D28" s="176" t="s">
        <v>216</v>
      </c>
      <c r="E28" s="156"/>
      <c r="F28" s="156"/>
      <c r="G28" s="156">
        <f t="shared" si="3"/>
        <v>0</v>
      </c>
      <c r="H28" s="157"/>
      <c r="I28" s="157"/>
      <c r="J28" s="159"/>
    </row>
    <row r="29" spans="1:10" ht="18">
      <c r="A29" s="147">
        <v>19</v>
      </c>
      <c r="B29" s="148" t="s">
        <v>165</v>
      </c>
      <c r="C29" s="173" t="s">
        <v>59</v>
      </c>
      <c r="D29" s="155" t="s">
        <v>358</v>
      </c>
      <c r="E29" s="156"/>
      <c r="F29" s="156"/>
      <c r="G29" s="156">
        <f t="shared" si="3"/>
        <v>0</v>
      </c>
      <c r="H29" s="157"/>
      <c r="I29" s="157"/>
      <c r="J29" s="159"/>
    </row>
    <row r="30" spans="1:10" ht="18">
      <c r="A30" s="147">
        <v>20</v>
      </c>
      <c r="B30" s="148" t="s">
        <v>58</v>
      </c>
      <c r="C30" s="148" t="s">
        <v>60</v>
      </c>
      <c r="D30" s="149" t="s">
        <v>41</v>
      </c>
      <c r="E30" s="156">
        <f>SUM(E31,E32,E33)</f>
        <v>0</v>
      </c>
      <c r="F30" s="156">
        <f t="shared" si="4" ref="F30:G30">SUM(F31,F32,F33)</f>
        <v>0</v>
      </c>
      <c r="G30" s="156">
        <f t="shared" si="4"/>
        <v>0</v>
      </c>
      <c r="H30" s="157"/>
      <c r="I30" s="157"/>
      <c r="J30" s="159"/>
    </row>
    <row r="31" spans="1:10" ht="18">
      <c r="A31" s="147">
        <v>21</v>
      </c>
      <c r="B31" s="160" t="s">
        <v>378</v>
      </c>
      <c r="C31" s="170" t="s">
        <v>6</v>
      </c>
      <c r="D31" s="162" t="s">
        <v>6</v>
      </c>
      <c r="E31" s="156"/>
      <c r="F31" s="156"/>
      <c r="G31" s="156">
        <f t="shared" si="3"/>
        <v>0</v>
      </c>
      <c r="H31" s="157"/>
      <c r="I31" s="157"/>
      <c r="J31" s="159"/>
    </row>
    <row r="32" spans="1:10" s="7" customFormat="1" ht="18">
      <c r="A32" s="147">
        <v>22</v>
      </c>
      <c r="B32" s="160" t="s">
        <v>379</v>
      </c>
      <c r="C32" s="170" t="s">
        <v>235</v>
      </c>
      <c r="D32" s="162" t="s">
        <v>135</v>
      </c>
      <c r="E32" s="156"/>
      <c r="F32" s="156"/>
      <c r="G32" s="156">
        <f t="shared" si="3"/>
        <v>0</v>
      </c>
      <c r="H32" s="157"/>
      <c r="I32" s="157"/>
      <c r="J32" s="159"/>
    </row>
    <row r="33" spans="1:10" ht="18">
      <c r="A33" s="147">
        <v>23</v>
      </c>
      <c r="B33" s="160" t="s">
        <v>380</v>
      </c>
      <c r="C33" s="170" t="s">
        <v>62</v>
      </c>
      <c r="D33" s="162" t="s">
        <v>136</v>
      </c>
      <c r="E33" s="156"/>
      <c r="F33" s="156"/>
      <c r="G33" s="156">
        <f t="shared" si="3"/>
        <v>0</v>
      </c>
      <c r="H33" s="157"/>
      <c r="I33" s="157"/>
      <c r="J33" s="159"/>
    </row>
    <row r="34" spans="1:10" ht="18">
      <c r="A34" s="147">
        <v>24</v>
      </c>
      <c r="B34" s="148" t="s">
        <v>61</v>
      </c>
      <c r="C34" s="277" t="s">
        <v>418</v>
      </c>
      <c r="D34" s="155" t="s">
        <v>424</v>
      </c>
      <c r="E34" s="156">
        <f>SUM(E35,E36)</f>
        <v>0</v>
      </c>
      <c r="F34" s="156">
        <f t="shared" si="5" ref="F34">SUM(F35,F36)</f>
        <v>0</v>
      </c>
      <c r="G34" s="156"/>
      <c r="H34" s="157"/>
      <c r="I34" s="157"/>
      <c r="J34" s="159"/>
    </row>
    <row r="35" spans="1:10" ht="18">
      <c r="A35" s="147">
        <v>25</v>
      </c>
      <c r="B35" s="160" t="s">
        <v>182</v>
      </c>
      <c r="C35" s="170" t="s">
        <v>226</v>
      </c>
      <c r="D35" s="167" t="s">
        <v>393</v>
      </c>
      <c r="E35" s="156"/>
      <c r="F35" s="156"/>
      <c r="G35" s="156">
        <f t="shared" si="3"/>
        <v>0</v>
      </c>
      <c r="H35" s="157"/>
      <c r="I35" s="157"/>
      <c r="J35" s="159"/>
    </row>
    <row r="36" spans="1:10" ht="18">
      <c r="A36" s="147">
        <v>26</v>
      </c>
      <c r="B36" s="156" t="s">
        <v>183</v>
      </c>
      <c r="C36" s="170" t="s">
        <v>167</v>
      </c>
      <c r="D36" s="162" t="s">
        <v>187</v>
      </c>
      <c r="E36" s="156"/>
      <c r="F36" s="156"/>
      <c r="G36" s="156">
        <f t="shared" si="3"/>
        <v>0</v>
      </c>
      <c r="H36" s="157"/>
      <c r="I36" s="157"/>
      <c r="J36" s="159"/>
    </row>
    <row r="37" spans="1:10" ht="18">
      <c r="A37" s="147">
        <v>27</v>
      </c>
      <c r="B37" s="148" t="s">
        <v>63</v>
      </c>
      <c r="C37" s="177" t="s">
        <v>227</v>
      </c>
      <c r="D37" s="149" t="s">
        <v>145</v>
      </c>
      <c r="E37" s="156"/>
      <c r="F37" s="156"/>
      <c r="G37" s="156">
        <f t="shared" si="3"/>
        <v>0</v>
      </c>
      <c r="H37" s="157"/>
      <c r="I37" s="157"/>
      <c r="J37" s="159"/>
    </row>
    <row r="38" spans="1:10" ht="18">
      <c r="A38" s="147">
        <v>28</v>
      </c>
      <c r="B38" s="177" t="s">
        <v>64</v>
      </c>
      <c r="C38" s="177" t="s">
        <v>181</v>
      </c>
      <c r="D38" s="149" t="s">
        <v>247</v>
      </c>
      <c r="E38" s="158"/>
      <c r="F38" s="156"/>
      <c r="G38" s="156">
        <f t="shared" si="3"/>
        <v>0</v>
      </c>
      <c r="H38" s="157"/>
      <c r="I38" s="157"/>
      <c r="J38" s="159"/>
    </row>
    <row r="39" spans="1:10" s="4" customFormat="1" ht="18">
      <c r="A39" s="147">
        <v>29</v>
      </c>
      <c r="B39" s="178"/>
      <c r="C39" s="179" t="s">
        <v>168</v>
      </c>
      <c r="D39" s="180" t="s">
        <v>28</v>
      </c>
      <c r="E39" s="181">
        <f>SUM(E38,E37,E34,E30,E29,E28,E27,E17,E12,E11)</f>
        <v>0</v>
      </c>
      <c r="F39" s="181">
        <f>SUM(F38,F37,F34,F30,F29,F28,F27,F17,F12,F11)</f>
        <v>0</v>
      </c>
      <c r="G39" s="181">
        <f>SUM(G38,G37,G34,G30,G29,G28,G27,G17,G12,G11)</f>
        <v>0</v>
      </c>
      <c r="H39" s="182"/>
      <c r="I39" s="182"/>
      <c r="J39" s="183"/>
    </row>
    <row r="40" spans="1:10" s="7" customFormat="1" ht="18">
      <c r="A40" s="147">
        <v>30</v>
      </c>
      <c r="B40" s="177" t="s">
        <v>65</v>
      </c>
      <c r="C40" s="163" t="s">
        <v>420</v>
      </c>
      <c r="D40" s="155" t="s">
        <v>421</v>
      </c>
      <c r="E40" s="157"/>
      <c r="F40" s="157"/>
      <c r="G40" s="156"/>
      <c r="H40" s="158">
        <f t="shared" si="6" ref="H40">SUM(H41,H42)</f>
        <v>0</v>
      </c>
      <c r="I40" s="157"/>
      <c r="J40" s="159"/>
    </row>
    <row r="41" spans="1:10" s="7" customFormat="1" ht="18">
      <c r="A41" s="147">
        <v>31</v>
      </c>
      <c r="B41" s="156" t="s">
        <v>66</v>
      </c>
      <c r="C41" s="170" t="s">
        <v>190</v>
      </c>
      <c r="D41" s="184" t="s">
        <v>186</v>
      </c>
      <c r="E41" s="157"/>
      <c r="F41" s="157"/>
      <c r="G41" s="156"/>
      <c r="H41" s="158"/>
      <c r="I41" s="157"/>
      <c r="J41" s="159"/>
    </row>
    <row r="42" spans="1:10" s="7" customFormat="1" ht="18">
      <c r="A42" s="147">
        <v>32</v>
      </c>
      <c r="B42" s="156" t="s">
        <v>70</v>
      </c>
      <c r="C42" s="170" t="s">
        <v>236</v>
      </c>
      <c r="D42" s="184" t="s">
        <v>12</v>
      </c>
      <c r="E42" s="185"/>
      <c r="F42" s="157"/>
      <c r="G42" s="156"/>
      <c r="H42" s="157"/>
      <c r="I42" s="157"/>
      <c r="J42" s="159"/>
    </row>
    <row r="43" spans="1:10" s="7" customFormat="1" ht="18">
      <c r="A43" s="147">
        <v>33</v>
      </c>
      <c r="B43" s="177" t="s">
        <v>67</v>
      </c>
      <c r="C43" s="177" t="s">
        <v>215</v>
      </c>
      <c r="D43" s="155" t="s">
        <v>356</v>
      </c>
      <c r="E43" s="186"/>
      <c r="F43" s="186"/>
      <c r="G43" s="168">
        <f>SUM(G44,G49)</f>
        <v>0</v>
      </c>
      <c r="H43" s="168">
        <f>SUM(H44,H49)</f>
        <v>0</v>
      </c>
      <c r="I43" s="168">
        <f>SUM(I44,I49)</f>
        <v>0</v>
      </c>
      <c r="J43" s="169">
        <f>SUM(J44,J49)</f>
        <v>0</v>
      </c>
    </row>
    <row r="44" spans="1:10" s="7" customFormat="1" ht="18">
      <c r="A44" s="147">
        <v>34</v>
      </c>
      <c r="B44" s="173" t="s">
        <v>68</v>
      </c>
      <c r="C44" s="173" t="s">
        <v>27</v>
      </c>
      <c r="D44" s="155" t="s">
        <v>359</v>
      </c>
      <c r="E44" s="157"/>
      <c r="F44" s="157"/>
      <c r="G44" s="156">
        <f>SUM(G45,G46,G47,G48)</f>
        <v>0</v>
      </c>
      <c r="H44" s="156">
        <f>SUM(H45,H46,H47,H48)</f>
        <v>0</v>
      </c>
      <c r="I44" s="156">
        <f>SUM(I45,I46,I47)</f>
        <v>0</v>
      </c>
      <c r="J44" s="166">
        <f>SUM(J45,J46,J47,J48)</f>
        <v>0</v>
      </c>
    </row>
    <row r="45" spans="1:10" s="7" customFormat="1" ht="18">
      <c r="A45" s="147">
        <v>35</v>
      </c>
      <c r="B45" s="170" t="s">
        <v>69</v>
      </c>
      <c r="C45" s="161" t="s">
        <v>22</v>
      </c>
      <c r="D45" s="167" t="s">
        <v>369</v>
      </c>
      <c r="E45" s="157"/>
      <c r="F45" s="157"/>
      <c r="G45" s="156"/>
      <c r="H45" s="156"/>
      <c r="I45" s="156"/>
      <c r="J45" s="169"/>
    </row>
    <row r="46" spans="1:10" s="7" customFormat="1" ht="18">
      <c r="A46" s="147">
        <v>36</v>
      </c>
      <c r="B46" s="170" t="s">
        <v>396</v>
      </c>
      <c r="C46" s="161" t="s">
        <v>40</v>
      </c>
      <c r="D46" s="167" t="s">
        <v>25</v>
      </c>
      <c r="E46" s="157"/>
      <c r="F46" s="157"/>
      <c r="G46" s="156"/>
      <c r="H46" s="156"/>
      <c r="I46" s="156"/>
      <c r="J46" s="166"/>
    </row>
    <row r="47" spans="1:10" s="7" customFormat="1" ht="18">
      <c r="A47" s="147">
        <v>37</v>
      </c>
      <c r="B47" s="170" t="s">
        <v>72</v>
      </c>
      <c r="C47" s="161" t="s">
        <v>376</v>
      </c>
      <c r="D47" s="167" t="s">
        <v>377</v>
      </c>
      <c r="E47" s="186"/>
      <c r="F47" s="157"/>
      <c r="G47" s="156"/>
      <c r="H47" s="171"/>
      <c r="I47" s="171"/>
      <c r="J47" s="166"/>
    </row>
    <row r="48" spans="1:10" s="8" customFormat="1" ht="18">
      <c r="A48" s="147">
        <v>38</v>
      </c>
      <c r="B48" s="187" t="s">
        <v>357</v>
      </c>
      <c r="C48" s="188" t="s">
        <v>223</v>
      </c>
      <c r="D48" s="167" t="s">
        <v>386</v>
      </c>
      <c r="E48" s="157"/>
      <c r="F48" s="157"/>
      <c r="G48" s="156"/>
      <c r="H48" s="168"/>
      <c r="I48" s="157"/>
      <c r="J48" s="175"/>
    </row>
    <row r="49" spans="1:10" s="7" customFormat="1" ht="18">
      <c r="A49" s="147">
        <v>39</v>
      </c>
      <c r="B49" s="177" t="s">
        <v>71</v>
      </c>
      <c r="C49" s="177" t="s">
        <v>170</v>
      </c>
      <c r="D49" s="155" t="s">
        <v>394</v>
      </c>
      <c r="E49" s="157"/>
      <c r="F49" s="157"/>
      <c r="G49" s="156">
        <f t="shared" si="7" ref="G49:J49">SUM(G50,G51)</f>
        <v>0</v>
      </c>
      <c r="H49" s="156">
        <f t="shared" si="7"/>
        <v>0</v>
      </c>
      <c r="I49" s="156">
        <f t="shared" si="7"/>
        <v>0</v>
      </c>
      <c r="J49" s="166">
        <f t="shared" si="7"/>
        <v>0</v>
      </c>
    </row>
    <row r="50" spans="1:10" s="7" customFormat="1" ht="18">
      <c r="A50" s="147">
        <v>40</v>
      </c>
      <c r="B50" s="156" t="s">
        <v>139</v>
      </c>
      <c r="C50" s="170" t="s">
        <v>143</v>
      </c>
      <c r="D50" s="167" t="s">
        <v>369</v>
      </c>
      <c r="E50" s="157"/>
      <c r="F50" s="157"/>
      <c r="G50" s="156"/>
      <c r="H50" s="156"/>
      <c r="I50" s="156"/>
      <c r="J50" s="166"/>
    </row>
    <row r="51" spans="1:10" s="7" customFormat="1" ht="18">
      <c r="A51" s="147">
        <v>41</v>
      </c>
      <c r="B51" s="156" t="s">
        <v>140</v>
      </c>
      <c r="C51" s="170" t="s">
        <v>144</v>
      </c>
      <c r="D51" s="167" t="s">
        <v>381</v>
      </c>
      <c r="E51" s="157"/>
      <c r="F51" s="157"/>
      <c r="G51" s="156"/>
      <c r="H51" s="156"/>
      <c r="I51" s="156"/>
      <c r="J51" s="166"/>
    </row>
    <row r="52" spans="1:10" s="9" customFormat="1" ht="18">
      <c r="A52" s="147">
        <v>42</v>
      </c>
      <c r="B52" s="189" t="s">
        <v>73</v>
      </c>
      <c r="C52" s="177" t="s">
        <v>74</v>
      </c>
      <c r="D52" s="176" t="s">
        <v>162</v>
      </c>
      <c r="E52" s="157"/>
      <c r="F52" s="157"/>
      <c r="G52" s="156"/>
      <c r="H52" s="156"/>
      <c r="I52" s="157"/>
      <c r="J52" s="166"/>
    </row>
    <row r="53" spans="1:11" ht="18">
      <c r="A53" s="147">
        <v>43</v>
      </c>
      <c r="B53" s="163" t="s">
        <v>13</v>
      </c>
      <c r="C53" s="173" t="s">
        <v>228</v>
      </c>
      <c r="D53" s="176" t="s">
        <v>217</v>
      </c>
      <c r="E53" s="157"/>
      <c r="F53" s="157"/>
      <c r="G53" s="156"/>
      <c r="H53" s="157"/>
      <c r="I53" s="157"/>
      <c r="J53" s="159"/>
      <c r="K53" s="9"/>
    </row>
    <row r="54" spans="1:10" ht="18">
      <c r="A54" s="147">
        <v>44</v>
      </c>
      <c r="B54" s="163" t="s">
        <v>75</v>
      </c>
      <c r="C54" s="173" t="s">
        <v>229</v>
      </c>
      <c r="D54" s="190" t="s">
        <v>218</v>
      </c>
      <c r="E54" s="157"/>
      <c r="F54" s="157"/>
      <c r="G54" s="156"/>
      <c r="H54" s="157"/>
      <c r="I54" s="157"/>
      <c r="J54" s="159"/>
    </row>
    <row r="55" spans="1:10" ht="18">
      <c r="A55" s="147">
        <v>45</v>
      </c>
      <c r="B55" s="163" t="s">
        <v>303</v>
      </c>
      <c r="C55" s="163" t="s">
        <v>338</v>
      </c>
      <c r="D55" s="163" t="s">
        <v>327</v>
      </c>
      <c r="E55" s="157"/>
      <c r="F55" s="157"/>
      <c r="G55" s="156"/>
      <c r="H55" s="157"/>
      <c r="I55" s="157"/>
      <c r="J55" s="159"/>
    </row>
    <row r="56" spans="1:10" ht="18">
      <c r="A56" s="147">
        <v>46</v>
      </c>
      <c r="B56" s="163" t="s">
        <v>416</v>
      </c>
      <c r="C56" s="163" t="s">
        <v>305</v>
      </c>
      <c r="D56" s="163" t="s">
        <v>306</v>
      </c>
      <c r="E56" s="157"/>
      <c r="F56" s="157"/>
      <c r="G56" s="156"/>
      <c r="H56" s="157"/>
      <c r="I56" s="157"/>
      <c r="J56" s="159"/>
    </row>
    <row r="57" spans="1:10" ht="18">
      <c r="A57" s="147">
        <v>47</v>
      </c>
      <c r="B57" s="163" t="s">
        <v>417</v>
      </c>
      <c r="C57" s="163" t="s">
        <v>422</v>
      </c>
      <c r="D57" s="163" t="s">
        <v>423</v>
      </c>
      <c r="E57" s="157"/>
      <c r="F57" s="157"/>
      <c r="G57" s="156"/>
      <c r="H57" s="157"/>
      <c r="I57" s="157"/>
      <c r="J57" s="159"/>
    </row>
    <row r="58" spans="1:10" ht="18">
      <c r="A58" s="147">
        <v>48</v>
      </c>
      <c r="B58" s="158" t="s">
        <v>307</v>
      </c>
      <c r="C58" s="158" t="s">
        <v>308</v>
      </c>
      <c r="D58" s="200" t="s">
        <v>395</v>
      </c>
      <c r="E58" s="157"/>
      <c r="F58" s="157"/>
      <c r="G58" s="156"/>
      <c r="H58" s="157"/>
      <c r="I58" s="157"/>
      <c r="J58" s="159"/>
    </row>
    <row r="59" spans="1:10" ht="18">
      <c r="A59" s="147">
        <v>49</v>
      </c>
      <c r="B59" s="158" t="s">
        <v>309</v>
      </c>
      <c r="C59" s="158" t="s">
        <v>310</v>
      </c>
      <c r="D59" s="201" t="s">
        <v>311</v>
      </c>
      <c r="E59" s="157"/>
      <c r="F59" s="157"/>
      <c r="G59" s="156"/>
      <c r="H59" s="157"/>
      <c r="I59" s="157"/>
      <c r="J59" s="159"/>
    </row>
    <row r="60" spans="1:10" ht="18">
      <c r="A60" s="147">
        <v>50</v>
      </c>
      <c r="B60" s="163" t="s">
        <v>304</v>
      </c>
      <c r="C60" s="163" t="s">
        <v>312</v>
      </c>
      <c r="D60" s="163" t="s">
        <v>313</v>
      </c>
      <c r="E60" s="157"/>
      <c r="F60" s="157"/>
      <c r="G60" s="156"/>
      <c r="H60" s="157"/>
      <c r="I60" s="157"/>
      <c r="J60" s="159"/>
    </row>
    <row r="61" spans="1:10" ht="18">
      <c r="A61" s="147">
        <v>51</v>
      </c>
      <c r="B61" s="163" t="s">
        <v>76</v>
      </c>
      <c r="C61" s="173" t="s">
        <v>184</v>
      </c>
      <c r="D61" s="204" t="s">
        <v>246</v>
      </c>
      <c r="E61" s="157"/>
      <c r="F61" s="157"/>
      <c r="G61" s="156"/>
      <c r="H61" s="157"/>
      <c r="I61" s="157"/>
      <c r="J61" s="159"/>
    </row>
    <row r="62" spans="1:10" s="4" customFormat="1" ht="18">
      <c r="A62" s="147">
        <v>52</v>
      </c>
      <c r="B62" s="178"/>
      <c r="C62" s="202" t="s">
        <v>171</v>
      </c>
      <c r="D62" s="140" t="s">
        <v>325</v>
      </c>
      <c r="E62" s="203"/>
      <c r="F62" s="157"/>
      <c r="G62" s="191">
        <f>SUM(G40,G43,G52,G53,G54,G55,G56,G57,G60,G61)</f>
        <v>0</v>
      </c>
      <c r="H62" s="157"/>
      <c r="I62" s="157"/>
      <c r="J62" s="159"/>
    </row>
    <row r="63" spans="1:10" ht="18">
      <c r="A63" s="147">
        <v>53</v>
      </c>
      <c r="B63" s="177" t="s">
        <v>77</v>
      </c>
      <c r="C63" s="148" t="s">
        <v>169</v>
      </c>
      <c r="D63" s="205" t="s">
        <v>7</v>
      </c>
      <c r="E63" s="157"/>
      <c r="F63" s="157"/>
      <c r="G63" s="156"/>
      <c r="H63" s="157"/>
      <c r="I63" s="157"/>
      <c r="J63" s="159"/>
    </row>
    <row r="64" spans="1:10" ht="18">
      <c r="A64" s="147">
        <v>54</v>
      </c>
      <c r="B64" s="156" t="s">
        <v>241</v>
      </c>
      <c r="C64" s="156" t="s">
        <v>230</v>
      </c>
      <c r="D64" s="184" t="s">
        <v>172</v>
      </c>
      <c r="E64" s="157"/>
      <c r="F64" s="157"/>
      <c r="G64" s="156"/>
      <c r="H64" s="157"/>
      <c r="I64" s="157"/>
      <c r="J64" s="159"/>
    </row>
    <row r="65" spans="1:10" ht="18">
      <c r="A65" s="147">
        <v>55</v>
      </c>
      <c r="B65" s="177" t="s">
        <v>78</v>
      </c>
      <c r="C65" s="177" t="s">
        <v>231</v>
      </c>
      <c r="D65" s="176" t="s">
        <v>8</v>
      </c>
      <c r="E65" s="157"/>
      <c r="F65" s="157"/>
      <c r="G65" s="156"/>
      <c r="H65" s="157"/>
      <c r="I65" s="157"/>
      <c r="J65" s="159"/>
    </row>
    <row r="66" spans="1:10" ht="18">
      <c r="A66" s="147">
        <v>56</v>
      </c>
      <c r="B66" s="177" t="s">
        <v>79</v>
      </c>
      <c r="C66" s="177" t="s">
        <v>191</v>
      </c>
      <c r="D66" s="176" t="s">
        <v>9</v>
      </c>
      <c r="E66" s="157"/>
      <c r="F66" s="157"/>
      <c r="G66" s="156"/>
      <c r="H66" s="157"/>
      <c r="I66" s="157"/>
      <c r="J66" s="159"/>
    </row>
    <row r="67" spans="1:10" ht="18">
      <c r="A67" s="147">
        <v>57</v>
      </c>
      <c r="B67" s="177" t="s">
        <v>80</v>
      </c>
      <c r="C67" s="177" t="s">
        <v>81</v>
      </c>
      <c r="D67" s="176" t="s">
        <v>42</v>
      </c>
      <c r="E67" s="157"/>
      <c r="F67" s="157"/>
      <c r="G67" s="156"/>
      <c r="H67" s="157"/>
      <c r="I67" s="157"/>
      <c r="J67" s="159"/>
    </row>
    <row r="68" spans="1:10" ht="18">
      <c r="A68" s="147">
        <v>58</v>
      </c>
      <c r="B68" s="177" t="s">
        <v>82</v>
      </c>
      <c r="C68" s="177" t="s">
        <v>192</v>
      </c>
      <c r="D68" s="176" t="s">
        <v>10</v>
      </c>
      <c r="E68" s="157"/>
      <c r="F68" s="157"/>
      <c r="G68" s="156"/>
      <c r="H68" s="157"/>
      <c r="I68" s="157"/>
      <c r="J68" s="159"/>
    </row>
    <row r="69" spans="1:10" ht="18">
      <c r="A69" s="147">
        <v>59</v>
      </c>
      <c r="B69" s="177" t="s">
        <v>83</v>
      </c>
      <c r="C69" s="177" t="s">
        <v>232</v>
      </c>
      <c r="D69" s="176" t="s">
        <v>224</v>
      </c>
      <c r="E69" s="157"/>
      <c r="F69" s="157"/>
      <c r="G69" s="158">
        <f>SUM(G70,G71,G72,G73)</f>
        <v>0</v>
      </c>
      <c r="H69" s="157"/>
      <c r="I69" s="157"/>
      <c r="J69" s="159"/>
    </row>
    <row r="70" spans="1:10" ht="18">
      <c r="A70" s="147">
        <v>60</v>
      </c>
      <c r="B70" s="156" t="s">
        <v>242</v>
      </c>
      <c r="C70" s="160" t="s">
        <v>219</v>
      </c>
      <c r="D70" s="184" t="s">
        <v>11</v>
      </c>
      <c r="E70" s="157"/>
      <c r="F70" s="157"/>
      <c r="G70" s="156"/>
      <c r="H70" s="157"/>
      <c r="I70" s="157"/>
      <c r="J70" s="159"/>
    </row>
    <row r="71" spans="1:10" ht="18">
      <c r="A71" s="147">
        <v>61</v>
      </c>
      <c r="B71" s="156" t="s">
        <v>243</v>
      </c>
      <c r="C71" s="161" t="s">
        <v>220</v>
      </c>
      <c r="D71" s="184" t="s">
        <v>146</v>
      </c>
      <c r="E71" s="157"/>
      <c r="F71" s="157"/>
      <c r="G71" s="156"/>
      <c r="H71" s="157"/>
      <c r="I71" s="157"/>
      <c r="J71" s="159"/>
    </row>
    <row r="72" spans="1:10" ht="24.6" customHeight="1">
      <c r="A72" s="147">
        <v>62</v>
      </c>
      <c r="B72" s="156" t="s">
        <v>244</v>
      </c>
      <c r="C72" s="162" t="s">
        <v>221</v>
      </c>
      <c r="D72" s="184" t="s">
        <v>342</v>
      </c>
      <c r="E72" s="157"/>
      <c r="F72" s="157"/>
      <c r="G72" s="156"/>
      <c r="H72" s="157"/>
      <c r="I72" s="157"/>
      <c r="J72" s="159"/>
    </row>
    <row r="73" spans="1:10" ht="18">
      <c r="A73" s="147">
        <v>63</v>
      </c>
      <c r="B73" s="156" t="s">
        <v>345</v>
      </c>
      <c r="C73" s="162" t="s">
        <v>347</v>
      </c>
      <c r="D73" s="184" t="s">
        <v>346</v>
      </c>
      <c r="E73" s="157"/>
      <c r="F73" s="157"/>
      <c r="G73" s="156"/>
      <c r="H73" s="157"/>
      <c r="I73" s="157"/>
      <c r="J73" s="159"/>
    </row>
    <row r="74" spans="1:10" ht="18">
      <c r="A74" s="147">
        <v>64</v>
      </c>
      <c r="B74" s="177" t="s">
        <v>222</v>
      </c>
      <c r="C74" s="177" t="s">
        <v>234</v>
      </c>
      <c r="D74" s="176" t="s">
        <v>348</v>
      </c>
      <c r="E74" s="157"/>
      <c r="F74" s="157"/>
      <c r="G74" s="156"/>
      <c r="H74" s="157"/>
      <c r="I74" s="157"/>
      <c r="J74" s="159"/>
    </row>
    <row r="75" spans="1:10" ht="18">
      <c r="A75" s="147">
        <v>65</v>
      </c>
      <c r="B75" s="177" t="s">
        <v>245</v>
      </c>
      <c r="C75" s="177" t="s">
        <v>233</v>
      </c>
      <c r="D75" s="176" t="s">
        <v>349</v>
      </c>
      <c r="E75" s="157"/>
      <c r="F75" s="157"/>
      <c r="G75" s="156"/>
      <c r="H75" s="157"/>
      <c r="I75" s="157"/>
      <c r="J75" s="159"/>
    </row>
    <row r="76" spans="1:10" s="4" customFormat="1" ht="18">
      <c r="A76" s="147">
        <v>66</v>
      </c>
      <c r="B76" s="178"/>
      <c r="C76" s="179" t="s">
        <v>173</v>
      </c>
      <c r="D76" s="180" t="s">
        <v>141</v>
      </c>
      <c r="E76" s="157"/>
      <c r="F76" s="157"/>
      <c r="G76" s="191">
        <f>SUM(G63,G65,G66,G67,G68,G69,G74,G75)</f>
        <v>0</v>
      </c>
      <c r="H76" s="157"/>
      <c r="I76" s="157"/>
      <c r="J76" s="159"/>
    </row>
    <row r="77" spans="1:10" ht="18">
      <c r="A77" s="192">
        <v>67</v>
      </c>
      <c r="B77" s="193"/>
      <c r="C77" s="194" t="s">
        <v>326</v>
      </c>
      <c r="D77" s="193" t="s">
        <v>302</v>
      </c>
      <c r="E77" s="195"/>
      <c r="F77" s="195"/>
      <c r="G77" s="196">
        <f>G76+G62</f>
        <v>0</v>
      </c>
      <c r="H77" s="195"/>
      <c r="I77" s="195"/>
      <c r="J77" s="197"/>
    </row>
  </sheetData>
  <mergeCells count="15">
    <mergeCell ref="A7:A9"/>
    <mergeCell ref="B7:B9"/>
    <mergeCell ref="C7:C9"/>
    <mergeCell ref="D7:D9"/>
    <mergeCell ref="E7:E9"/>
    <mergeCell ref="D5:E5"/>
    <mergeCell ref="A1:B1"/>
    <mergeCell ref="B2:C2"/>
    <mergeCell ref="D2:E2"/>
    <mergeCell ref="C4:C5"/>
    <mergeCell ref="F7:F9"/>
    <mergeCell ref="G7:J7"/>
    <mergeCell ref="G8:G9"/>
    <mergeCell ref="H8:I8"/>
    <mergeCell ref="J8:J9"/>
  </mergeCells>
  <pageMargins left="0.7" right="0.7" top="0.75" bottom="0.75" header="0.3" footer="0.3"/>
  <pageSetup orientation="landscape" paperSize="9" scale="35" r:id="rId3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2"/>
  <sheetViews>
    <sheetView showGridLines="0" showZeros="0" zoomScale="80" zoomScaleNormal="80" workbookViewId="0" topLeftCell="A1">
      <pane xSplit="1" ySplit="8" topLeftCell="B21" activePane="bottomRight" state="frozen"/>
      <selection pane="topLeft" activeCell="A1" sqref="A1"/>
      <selection pane="bottomLeft" activeCell="A9" sqref="A9"/>
      <selection pane="topRight" activeCell="B1" sqref="B1"/>
      <selection pane="bottomRight" activeCell="C21" sqref="C21:D21"/>
    </sheetView>
  </sheetViews>
  <sheetFormatPr defaultColWidth="9.114285714285714" defaultRowHeight="13.2"/>
  <cols>
    <col min="1" max="1" width="7.428571428571429" style="1" customWidth="1"/>
    <col min="2" max="2" width="14.571428571428571" style="105" customWidth="1"/>
    <col min="3" max="3" width="82.28571428571429" style="2" customWidth="1"/>
    <col min="4" max="4" width="90.42857142857143" style="6" customWidth="1"/>
    <col min="5" max="5" width="13.857142857142858" style="105" customWidth="1"/>
    <col min="6" max="6" width="13" style="1" customWidth="1"/>
    <col min="7" max="7" width="10.428571428571429" style="1" customWidth="1"/>
    <col min="8" max="8" width="10" style="1" customWidth="1"/>
    <col min="9" max="9" width="9.285714285714286" style="1" customWidth="1"/>
    <col min="10" max="10" width="13.142857142857142" style="1" customWidth="1"/>
    <col min="11" max="11" width="12.142857142857142" style="1" customWidth="1"/>
    <col min="12" max="12" width="10.571428571428571" style="1" customWidth="1"/>
    <col min="13" max="16384" width="9.142857142857142" style="1"/>
  </cols>
  <sheetData>
    <row r="1" spans="1:2" ht="15.6">
      <c r="A1" s="247" t="s">
        <v>248</v>
      </c>
      <c r="B1" s="247"/>
    </row>
    <row r="2" spans="1:2" ht="15.6">
      <c r="A2" s="19" t="s">
        <v>249</v>
      </c>
      <c r="B2" s="91"/>
    </row>
    <row r="4" spans="1:12" ht="18">
      <c r="A4" s="70"/>
      <c r="B4" s="92"/>
      <c r="C4" s="108" t="s">
        <v>1</v>
      </c>
      <c r="D4" s="71" t="s">
        <v>321</v>
      </c>
      <c r="E4" s="125"/>
      <c r="F4" s="70"/>
      <c r="G4" s="70"/>
      <c r="H4" s="70"/>
      <c r="I4" s="70"/>
      <c r="J4" s="70"/>
      <c r="K4" s="70"/>
      <c r="L4" s="70"/>
    </row>
    <row r="5" spans="1:12" ht="18">
      <c r="A5" s="70"/>
      <c r="B5" s="92"/>
      <c r="C5" s="212" t="s">
        <v>2</v>
      </c>
      <c r="D5" s="213" t="s">
        <v>323</v>
      </c>
      <c r="E5" s="125"/>
      <c r="F5" s="70"/>
      <c r="G5" s="70"/>
      <c r="H5" s="70"/>
      <c r="I5" s="70"/>
      <c r="J5" s="70"/>
      <c r="K5" s="70"/>
      <c r="L5" s="70"/>
    </row>
    <row r="6" spans="1:12" ht="31.5" customHeight="1">
      <c r="A6" s="64" t="s">
        <v>299</v>
      </c>
      <c r="B6" s="270" t="s">
        <v>85</v>
      </c>
      <c r="C6" s="271" t="s">
        <v>84</v>
      </c>
      <c r="D6" s="272" t="s">
        <v>298</v>
      </c>
      <c r="E6" s="266" t="s">
        <v>4</v>
      </c>
      <c r="F6" s="268" t="s">
        <v>14</v>
      </c>
      <c r="G6" s="269"/>
      <c r="H6" s="269"/>
      <c r="I6" s="266"/>
      <c r="J6" s="268" t="s">
        <v>21</v>
      </c>
      <c r="K6" s="269"/>
      <c r="L6" s="266"/>
    </row>
    <row r="7" spans="1:12" ht="51" customHeight="1">
      <c r="A7" s="118" t="s">
        <v>300</v>
      </c>
      <c r="B7" s="270"/>
      <c r="C7" s="271"/>
      <c r="D7" s="272"/>
      <c r="E7" s="267"/>
      <c r="F7" s="69" t="s">
        <v>37</v>
      </c>
      <c r="G7" s="69" t="s">
        <v>34</v>
      </c>
      <c r="H7" s="69" t="s">
        <v>35</v>
      </c>
      <c r="I7" s="69" t="s">
        <v>36</v>
      </c>
      <c r="J7" s="69" t="s">
        <v>38</v>
      </c>
      <c r="K7" s="69" t="s">
        <v>34</v>
      </c>
      <c r="L7" s="69" t="s">
        <v>36</v>
      </c>
    </row>
    <row r="8" spans="1:12" ht="23.4" customHeight="1">
      <c r="A8" s="122" t="s">
        <v>250</v>
      </c>
      <c r="B8" s="123" t="s">
        <v>330</v>
      </c>
      <c r="C8" s="124" t="s">
        <v>331</v>
      </c>
      <c r="D8" s="122" t="s">
        <v>332</v>
      </c>
      <c r="E8" s="121" t="s">
        <v>333</v>
      </c>
      <c r="F8" s="121" t="s">
        <v>334</v>
      </c>
      <c r="G8" s="121" t="s">
        <v>335</v>
      </c>
      <c r="H8" s="121" t="s">
        <v>336</v>
      </c>
      <c r="I8" s="121" t="s">
        <v>337</v>
      </c>
      <c r="J8" s="121" t="s">
        <v>339</v>
      </c>
      <c r="K8" s="121" t="s">
        <v>340</v>
      </c>
      <c r="L8" s="121" t="s">
        <v>341</v>
      </c>
    </row>
    <row r="9" spans="1:12" ht="18">
      <c r="A9" s="76">
        <v>1</v>
      </c>
      <c r="B9" s="93" t="s">
        <v>86</v>
      </c>
      <c r="C9" s="77" t="s">
        <v>179</v>
      </c>
      <c r="D9" s="77" t="s">
        <v>33</v>
      </c>
      <c r="E9" s="120">
        <f>SUM(E10,E11,E12,E13,E14,E15)</f>
        <v>0</v>
      </c>
      <c r="F9" s="64">
        <f>SUM(F10,F11,F12,F13,F14,F15)</f>
        <v>0</v>
      </c>
      <c r="G9" s="64">
        <f t="shared" si="0" ref="G9:L9">SUM(G10,G11,G12,G13,G14,G15)</f>
        <v>0</v>
      </c>
      <c r="H9" s="64">
        <f t="shared" si="0"/>
        <v>0</v>
      </c>
      <c r="I9" s="64">
        <f t="shared" si="0"/>
        <v>0</v>
      </c>
      <c r="J9" s="64">
        <f>SUM(J10,J11,J12,J13,J14,J15)</f>
        <v>0</v>
      </c>
      <c r="K9" s="64">
        <f t="shared" si="0"/>
        <v>0</v>
      </c>
      <c r="L9" s="64">
        <f t="shared" si="0"/>
        <v>0</v>
      </c>
    </row>
    <row r="10" spans="1:12" ht="18">
      <c r="A10" s="76">
        <v>2</v>
      </c>
      <c r="B10" s="94" t="s">
        <v>87</v>
      </c>
      <c r="C10" s="72" t="s">
        <v>196</v>
      </c>
      <c r="D10" s="72" t="s">
        <v>198</v>
      </c>
      <c r="E10" s="119">
        <f>F10+J10</f>
        <v>0</v>
      </c>
      <c r="F10" s="64">
        <f>G10+H10+I10</f>
        <v>0</v>
      </c>
      <c r="G10" s="64"/>
      <c r="H10" s="64"/>
      <c r="I10" s="64"/>
      <c r="J10" s="64">
        <f>K10+L10</f>
        <v>0</v>
      </c>
      <c r="K10" s="64"/>
      <c r="L10" s="64"/>
    </row>
    <row r="11" spans="1:12" ht="18">
      <c r="A11" s="76">
        <v>3</v>
      </c>
      <c r="B11" s="95" t="s">
        <v>89</v>
      </c>
      <c r="C11" s="82" t="s">
        <v>197</v>
      </c>
      <c r="D11" s="72" t="s">
        <v>199</v>
      </c>
      <c r="E11" s="119">
        <f t="shared" si="1" ref="E11:E34">F11+J11</f>
        <v>0</v>
      </c>
      <c r="F11" s="64">
        <f t="shared" si="2" ref="F11:F14">G11+H11+I11</f>
        <v>0</v>
      </c>
      <c r="G11" s="64"/>
      <c r="H11" s="64"/>
      <c r="I11" s="64"/>
      <c r="J11" s="64">
        <f t="shared" si="3" ref="J11:J14">K11+L11</f>
        <v>0</v>
      </c>
      <c r="K11" s="64"/>
      <c r="L11" s="64"/>
    </row>
    <row r="12" spans="1:12" ht="18">
      <c r="A12" s="76">
        <v>4</v>
      </c>
      <c r="B12" s="95" t="s">
        <v>90</v>
      </c>
      <c r="C12" s="87" t="s">
        <v>94</v>
      </c>
      <c r="D12" s="88" t="s">
        <v>26</v>
      </c>
      <c r="E12" s="119">
        <f t="shared" si="1"/>
        <v>0</v>
      </c>
      <c r="F12" s="64">
        <f t="shared" si="2"/>
        <v>0</v>
      </c>
      <c r="G12" s="64"/>
      <c r="H12" s="64"/>
      <c r="I12" s="64"/>
      <c r="J12" s="64">
        <f t="shared" si="3"/>
        <v>0</v>
      </c>
      <c r="K12" s="64"/>
      <c r="L12" s="64"/>
    </row>
    <row r="13" spans="1:12" ht="18">
      <c r="A13" s="76">
        <v>5</v>
      </c>
      <c r="B13" s="95" t="s">
        <v>91</v>
      </c>
      <c r="C13" s="87" t="s">
        <v>96</v>
      </c>
      <c r="D13" s="82" t="s">
        <v>398</v>
      </c>
      <c r="E13" s="119">
        <f t="shared" si="1"/>
        <v>0</v>
      </c>
      <c r="F13" s="64">
        <f t="shared" si="2"/>
        <v>0</v>
      </c>
      <c r="G13" s="64"/>
      <c r="H13" s="64"/>
      <c r="I13" s="64"/>
      <c r="J13" s="64">
        <f t="shared" si="3"/>
        <v>0</v>
      </c>
      <c r="K13" s="64"/>
      <c r="L13" s="64"/>
    </row>
    <row r="14" spans="1:12" ht="18">
      <c r="A14" s="76">
        <v>6</v>
      </c>
      <c r="B14" s="94" t="s">
        <v>92</v>
      </c>
      <c r="C14" s="87" t="s">
        <v>95</v>
      </c>
      <c r="D14" s="82" t="s">
        <v>195</v>
      </c>
      <c r="E14" s="119">
        <f>F14+J14</f>
        <v>0</v>
      </c>
      <c r="F14" s="64">
        <f t="shared" si="2"/>
        <v>0</v>
      </c>
      <c r="G14" s="64"/>
      <c r="H14" s="64"/>
      <c r="I14" s="64"/>
      <c r="J14" s="64">
        <f t="shared" si="3"/>
        <v>0</v>
      </c>
      <c r="K14" s="64"/>
      <c r="L14" s="64"/>
    </row>
    <row r="15" spans="1:12" ht="18">
      <c r="A15" s="76">
        <v>7</v>
      </c>
      <c r="B15" s="95" t="s">
        <v>93</v>
      </c>
      <c r="C15" s="87" t="s">
        <v>97</v>
      </c>
      <c r="D15" s="82" t="s">
        <v>188</v>
      </c>
      <c r="E15" s="119">
        <f t="shared" si="1"/>
        <v>0</v>
      </c>
      <c r="F15" s="64">
        <f>I15</f>
        <v>0</v>
      </c>
      <c r="G15" s="117"/>
      <c r="H15" s="117"/>
      <c r="I15" s="64"/>
      <c r="J15" s="64">
        <f>L15</f>
        <v>0</v>
      </c>
      <c r="K15" s="117"/>
      <c r="L15" s="64"/>
    </row>
    <row r="16" spans="1:12" ht="18">
      <c r="A16" s="76">
        <v>8</v>
      </c>
      <c r="B16" s="93" t="s">
        <v>98</v>
      </c>
      <c r="C16" s="75" t="s">
        <v>100</v>
      </c>
      <c r="D16" s="75" t="s">
        <v>23</v>
      </c>
      <c r="E16" s="120">
        <f>SUM(E17,E21,E22,E23)</f>
        <v>0</v>
      </c>
      <c r="F16" s="64">
        <f t="shared" si="4" ref="F16:L16">SUM(F17,F21,F22,F23)</f>
        <v>0</v>
      </c>
      <c r="G16" s="68">
        <f t="shared" si="4"/>
        <v>0</v>
      </c>
      <c r="H16" s="68">
        <f t="shared" si="4"/>
        <v>0</v>
      </c>
      <c r="I16" s="68">
        <f t="shared" si="4"/>
        <v>0</v>
      </c>
      <c r="J16" s="64">
        <f t="shared" si="4"/>
        <v>0</v>
      </c>
      <c r="K16" s="68">
        <f t="shared" si="4"/>
        <v>0</v>
      </c>
      <c r="L16" s="68">
        <f t="shared" si="4"/>
        <v>0</v>
      </c>
    </row>
    <row r="17" spans="1:12" ht="18">
      <c r="A17" s="76">
        <v>9</v>
      </c>
      <c r="B17" s="96" t="s">
        <v>99</v>
      </c>
      <c r="C17" s="87" t="s">
        <v>174</v>
      </c>
      <c r="D17" s="88" t="s">
        <v>158</v>
      </c>
      <c r="E17" s="119">
        <f>F17+J17</f>
        <v>0</v>
      </c>
      <c r="F17" s="64">
        <f>G17+H17+I17</f>
        <v>0</v>
      </c>
      <c r="G17" s="68">
        <f>G18+G19+G20</f>
        <v>0</v>
      </c>
      <c r="H17" s="68">
        <f t="shared" si="5" ref="H17:K17">H18+H19+H20</f>
        <v>0</v>
      </c>
      <c r="I17" s="68">
        <f t="shared" si="5"/>
        <v>0</v>
      </c>
      <c r="J17" s="64">
        <f>K17+L17</f>
        <v>0</v>
      </c>
      <c r="K17" s="68">
        <f t="shared" si="5"/>
        <v>0</v>
      </c>
      <c r="L17" s="68">
        <f>L18+L19+L20</f>
        <v>0</v>
      </c>
    </row>
    <row r="18" spans="1:12" ht="18">
      <c r="A18" s="76">
        <v>10</v>
      </c>
      <c r="B18" s="131" t="s">
        <v>362</v>
      </c>
      <c r="C18" s="87" t="s">
        <v>364</v>
      </c>
      <c r="D18" s="82" t="s">
        <v>363</v>
      </c>
      <c r="E18" s="119"/>
      <c r="F18" s="64"/>
      <c r="G18" s="64"/>
      <c r="H18" s="64"/>
      <c r="I18" s="64"/>
      <c r="J18" s="64"/>
      <c r="K18" s="64"/>
      <c r="L18" s="64"/>
    </row>
    <row r="19" spans="1:12" ht="18">
      <c r="A19" s="76">
        <v>11</v>
      </c>
      <c r="B19" s="131" t="s">
        <v>360</v>
      </c>
      <c r="C19" s="87" t="s">
        <v>425</v>
      </c>
      <c r="D19" s="82" t="s">
        <v>413</v>
      </c>
      <c r="E19" s="119"/>
      <c r="F19" s="64"/>
      <c r="G19" s="64"/>
      <c r="H19" s="64"/>
      <c r="I19" s="64"/>
      <c r="J19" s="64"/>
      <c r="K19" s="64"/>
      <c r="L19" s="64"/>
    </row>
    <row r="20" spans="1:12" ht="18">
      <c r="A20" s="76">
        <v>12</v>
      </c>
      <c r="B20" s="131" t="s">
        <v>361</v>
      </c>
      <c r="C20" s="87" t="s">
        <v>382</v>
      </c>
      <c r="D20" s="82" t="s">
        <v>414</v>
      </c>
      <c r="E20" s="119"/>
      <c r="F20" s="64"/>
      <c r="G20" s="64"/>
      <c r="H20" s="64"/>
      <c r="I20" s="64"/>
      <c r="J20" s="64"/>
      <c r="K20" s="64"/>
      <c r="L20" s="64"/>
    </row>
    <row r="21" spans="1:12" ht="18">
      <c r="A21" s="76">
        <v>13</v>
      </c>
      <c r="B21" s="96" t="s">
        <v>88</v>
      </c>
      <c r="C21" s="87" t="s">
        <v>427</v>
      </c>
      <c r="D21" s="82" t="s">
        <v>411</v>
      </c>
      <c r="E21" s="119">
        <f t="shared" si="1"/>
        <v>0</v>
      </c>
      <c r="F21" s="64">
        <f t="shared" si="6" ref="F21:F34">G21+H21+I21</f>
        <v>0</v>
      </c>
      <c r="G21" s="64"/>
      <c r="H21" s="64"/>
      <c r="I21" s="64"/>
      <c r="J21" s="64">
        <f t="shared" si="7" ref="J21:J34">K21+L21</f>
        <v>0</v>
      </c>
      <c r="K21" s="65"/>
      <c r="L21" s="64"/>
    </row>
    <row r="22" spans="1:12" ht="18">
      <c r="A22" s="76">
        <v>14</v>
      </c>
      <c r="B22" s="96" t="s">
        <v>101</v>
      </c>
      <c r="C22" s="87" t="s">
        <v>105</v>
      </c>
      <c r="D22" s="82" t="s">
        <v>371</v>
      </c>
      <c r="E22" s="119">
        <f t="shared" si="1"/>
        <v>0</v>
      </c>
      <c r="F22" s="64">
        <f t="shared" si="6"/>
        <v>0</v>
      </c>
      <c r="G22" s="64"/>
      <c r="H22" s="64"/>
      <c r="I22" s="64"/>
      <c r="J22" s="64">
        <f t="shared" si="7"/>
        <v>0</v>
      </c>
      <c r="K22" s="64"/>
      <c r="L22" s="64"/>
    </row>
    <row r="23" spans="1:12" ht="18">
      <c r="A23" s="76">
        <v>15</v>
      </c>
      <c r="B23" s="95" t="s">
        <v>102</v>
      </c>
      <c r="C23" s="82" t="s">
        <v>106</v>
      </c>
      <c r="D23" s="88" t="s">
        <v>200</v>
      </c>
      <c r="E23" s="119">
        <f t="shared" si="1"/>
        <v>0</v>
      </c>
      <c r="F23" s="64">
        <f t="shared" si="6"/>
        <v>0</v>
      </c>
      <c r="G23" s="64"/>
      <c r="H23" s="64"/>
      <c r="I23" s="64"/>
      <c r="J23" s="64">
        <f t="shared" si="7"/>
        <v>0</v>
      </c>
      <c r="K23" s="64"/>
      <c r="L23" s="64"/>
    </row>
    <row r="24" spans="1:12" ht="18">
      <c r="A24" s="76">
        <v>16</v>
      </c>
      <c r="B24" s="93" t="s">
        <v>103</v>
      </c>
      <c r="C24" s="77" t="s">
        <v>107</v>
      </c>
      <c r="D24" s="77" t="s">
        <v>30</v>
      </c>
      <c r="E24" s="120">
        <f>SUM(E25,E26,E27,E28,E29,E30,E31,E32,E33)</f>
        <v>0</v>
      </c>
      <c r="F24" s="64">
        <f t="shared" si="8" ref="F24:L24">SUM(F25,F26,F27,F28,F29,F30,F31,F32,F33)</f>
        <v>0</v>
      </c>
      <c r="G24" s="64">
        <f t="shared" si="8"/>
        <v>0</v>
      </c>
      <c r="H24" s="64">
        <f t="shared" si="8"/>
        <v>0</v>
      </c>
      <c r="I24" s="64">
        <f t="shared" si="8"/>
        <v>0</v>
      </c>
      <c r="J24" s="64">
        <f t="shared" si="8"/>
        <v>0</v>
      </c>
      <c r="K24" s="64">
        <f t="shared" si="8"/>
        <v>0</v>
      </c>
      <c r="L24" s="64">
        <f t="shared" si="8"/>
        <v>0</v>
      </c>
    </row>
    <row r="25" spans="1:12" s="3" customFormat="1" ht="36">
      <c r="A25" s="76">
        <v>17</v>
      </c>
      <c r="B25" s="94" t="s">
        <v>104</v>
      </c>
      <c r="C25" s="87" t="s">
        <v>175</v>
      </c>
      <c r="D25" s="82" t="s">
        <v>133</v>
      </c>
      <c r="E25" s="119">
        <f t="shared" si="1"/>
        <v>0</v>
      </c>
      <c r="F25" s="64">
        <f t="shared" si="6"/>
        <v>0</v>
      </c>
      <c r="G25" s="64"/>
      <c r="H25" s="64"/>
      <c r="I25" s="64"/>
      <c r="J25" s="64">
        <f t="shared" si="7"/>
        <v>0</v>
      </c>
      <c r="K25" s="64"/>
      <c r="L25" s="64"/>
    </row>
    <row r="26" spans="1:12" s="3" customFormat="1" ht="18">
      <c r="A26" s="76">
        <v>18</v>
      </c>
      <c r="B26" s="94" t="s">
        <v>109</v>
      </c>
      <c r="C26" s="87" t="s">
        <v>96</v>
      </c>
      <c r="D26" s="82" t="s">
        <v>398</v>
      </c>
      <c r="E26" s="119">
        <f t="shared" si="1"/>
        <v>0</v>
      </c>
      <c r="F26" s="64">
        <f t="shared" si="6"/>
        <v>0</v>
      </c>
      <c r="G26" s="64"/>
      <c r="H26" s="64"/>
      <c r="I26" s="64"/>
      <c r="J26" s="64">
        <f t="shared" si="7"/>
        <v>0</v>
      </c>
      <c r="K26" s="64"/>
      <c r="L26" s="64"/>
    </row>
    <row r="27" spans="1:12" s="3" customFormat="1" ht="18">
      <c r="A27" s="76">
        <v>19</v>
      </c>
      <c r="B27" s="94" t="s">
        <v>149</v>
      </c>
      <c r="C27" s="87" t="s">
        <v>94</v>
      </c>
      <c r="D27" s="82" t="s">
        <v>26</v>
      </c>
      <c r="E27" s="119">
        <f t="shared" si="1"/>
        <v>0</v>
      </c>
      <c r="F27" s="64">
        <f t="shared" si="6"/>
        <v>0</v>
      </c>
      <c r="G27" s="64"/>
      <c r="H27" s="64"/>
      <c r="I27" s="64"/>
      <c r="J27" s="64">
        <f t="shared" si="7"/>
        <v>0</v>
      </c>
      <c r="K27" s="64"/>
      <c r="L27" s="64"/>
    </row>
    <row r="28" spans="1:12" s="3" customFormat="1" ht="18">
      <c r="A28" s="76">
        <v>20</v>
      </c>
      <c r="B28" s="94" t="s">
        <v>150</v>
      </c>
      <c r="C28" s="87" t="s">
        <v>370</v>
      </c>
      <c r="D28" s="88" t="s">
        <v>399</v>
      </c>
      <c r="E28" s="119">
        <f t="shared" si="1"/>
        <v>0</v>
      </c>
      <c r="F28" s="64">
        <f>I28</f>
        <v>0</v>
      </c>
      <c r="G28" s="117"/>
      <c r="H28" s="117"/>
      <c r="I28" s="64"/>
      <c r="J28" s="64">
        <f>L28</f>
        <v>0</v>
      </c>
      <c r="K28" s="117"/>
      <c r="L28" s="64"/>
    </row>
    <row r="29" spans="1:12" s="3" customFormat="1" ht="18">
      <c r="A29" s="76">
        <v>21</v>
      </c>
      <c r="B29" s="94" t="s">
        <v>151</v>
      </c>
      <c r="C29" s="89" t="s">
        <v>108</v>
      </c>
      <c r="D29" s="72" t="s">
        <v>343</v>
      </c>
      <c r="E29" s="119">
        <f t="shared" si="1"/>
        <v>0</v>
      </c>
      <c r="F29" s="64">
        <f t="shared" si="6"/>
        <v>0</v>
      </c>
      <c r="G29" s="64"/>
      <c r="H29" s="64"/>
      <c r="I29" s="64"/>
      <c r="J29" s="64">
        <f t="shared" si="7"/>
        <v>0</v>
      </c>
      <c r="K29" s="64"/>
      <c r="L29" s="64"/>
    </row>
    <row r="30" spans="1:12" s="3" customFormat="1" ht="36">
      <c r="A30" s="76">
        <v>22</v>
      </c>
      <c r="B30" s="94" t="s">
        <v>152</v>
      </c>
      <c r="C30" s="82" t="s">
        <v>372</v>
      </c>
      <c r="D30" s="82" t="s">
        <v>383</v>
      </c>
      <c r="E30" s="119">
        <f t="shared" si="1"/>
        <v>0</v>
      </c>
      <c r="F30" s="64">
        <f t="shared" si="6"/>
        <v>0</v>
      </c>
      <c r="G30" s="64"/>
      <c r="H30" s="64"/>
      <c r="I30" s="64"/>
      <c r="J30" s="64">
        <f t="shared" si="7"/>
        <v>0</v>
      </c>
      <c r="K30" s="64"/>
      <c r="L30" s="64"/>
    </row>
    <row r="31" spans="1:13" s="130" customFormat="1" ht="36">
      <c r="A31" s="76">
        <v>23</v>
      </c>
      <c r="B31" s="95" t="s">
        <v>153</v>
      </c>
      <c r="C31" s="82" t="s">
        <v>176</v>
      </c>
      <c r="D31" s="88" t="s">
        <v>384</v>
      </c>
      <c r="E31" s="120">
        <f t="shared" si="1"/>
        <v>0</v>
      </c>
      <c r="F31" s="68">
        <f t="shared" si="6"/>
        <v>0</v>
      </c>
      <c r="G31" s="68"/>
      <c r="H31" s="68"/>
      <c r="I31" s="68"/>
      <c r="J31" s="68">
        <f t="shared" si="7"/>
        <v>0</v>
      </c>
      <c r="K31" s="68"/>
      <c r="L31" s="68"/>
      <c r="M31" s="129"/>
    </row>
    <row r="32" spans="1:12" s="3" customFormat="1" ht="18">
      <c r="A32" s="76">
        <v>24</v>
      </c>
      <c r="B32" s="97" t="s">
        <v>154</v>
      </c>
      <c r="C32" s="72" t="s">
        <v>177</v>
      </c>
      <c r="D32" s="76" t="s">
        <v>295</v>
      </c>
      <c r="E32" s="119">
        <f t="shared" si="1"/>
        <v>0</v>
      </c>
      <c r="F32" s="64">
        <f t="shared" si="6"/>
        <v>0</v>
      </c>
      <c r="G32" s="64"/>
      <c r="H32" s="64"/>
      <c r="I32" s="64"/>
      <c r="J32" s="64">
        <f t="shared" si="7"/>
        <v>0</v>
      </c>
      <c r="K32" s="64"/>
      <c r="L32" s="64"/>
    </row>
    <row r="33" spans="1:12" s="3" customFormat="1" ht="18">
      <c r="A33" s="76">
        <v>25</v>
      </c>
      <c r="B33" s="94" t="s">
        <v>155</v>
      </c>
      <c r="C33" s="72" t="s">
        <v>148</v>
      </c>
      <c r="D33" s="82" t="s">
        <v>324</v>
      </c>
      <c r="E33" s="119">
        <f t="shared" si="1"/>
        <v>0</v>
      </c>
      <c r="F33" s="64">
        <f t="shared" si="6"/>
        <v>0</v>
      </c>
      <c r="G33" s="64"/>
      <c r="H33" s="64"/>
      <c r="I33" s="64"/>
      <c r="J33" s="64">
        <f t="shared" si="7"/>
        <v>0</v>
      </c>
      <c r="K33" s="64"/>
      <c r="L33" s="64"/>
    </row>
    <row r="34" spans="1:12" s="3" customFormat="1" ht="18">
      <c r="A34" s="76">
        <v>26</v>
      </c>
      <c r="B34" s="98" t="s">
        <v>110</v>
      </c>
      <c r="C34" s="74" t="s">
        <v>237</v>
      </c>
      <c r="D34" s="79" t="s">
        <v>238</v>
      </c>
      <c r="E34" s="119">
        <f t="shared" si="1"/>
        <v>0</v>
      </c>
      <c r="F34" s="64">
        <f t="shared" si="6"/>
        <v>0</v>
      </c>
      <c r="G34" s="64"/>
      <c r="H34" s="64"/>
      <c r="I34" s="64"/>
      <c r="J34" s="64">
        <f t="shared" si="7"/>
        <v>0</v>
      </c>
      <c r="K34" s="64"/>
      <c r="L34" s="64"/>
    </row>
    <row r="35" spans="1:12" ht="18">
      <c r="A35" s="76">
        <v>27</v>
      </c>
      <c r="B35" s="99"/>
      <c r="C35" s="81" t="s">
        <v>405</v>
      </c>
      <c r="D35" s="81" t="s">
        <v>24</v>
      </c>
      <c r="E35" s="67">
        <f t="shared" si="9" ref="E35:L35">E9+E16+E24+E34</f>
        <v>0</v>
      </c>
      <c r="F35" s="67">
        <f t="shared" si="9"/>
        <v>0</v>
      </c>
      <c r="G35" s="67">
        <f t="shared" si="9"/>
        <v>0</v>
      </c>
      <c r="H35" s="67">
        <f t="shared" si="9"/>
        <v>0</v>
      </c>
      <c r="I35" s="67">
        <f t="shared" si="9"/>
        <v>0</v>
      </c>
      <c r="J35" s="67">
        <f t="shared" si="9"/>
        <v>0</v>
      </c>
      <c r="K35" s="67">
        <f t="shared" si="9"/>
        <v>0</v>
      </c>
      <c r="L35" s="67">
        <f t="shared" si="9"/>
        <v>0</v>
      </c>
    </row>
    <row r="36" spans="1:12" s="0" customFormat="1" ht="18">
      <c r="A36" s="76">
        <v>28</v>
      </c>
      <c r="B36" s="93" t="s">
        <v>111</v>
      </c>
      <c r="C36" s="80" t="s">
        <v>314</v>
      </c>
      <c r="D36" s="80" t="s">
        <v>201</v>
      </c>
      <c r="E36" s="126">
        <f>SUM(E37,E38,E39,E40,E41,E42,E43,E44)</f>
        <v>0</v>
      </c>
      <c r="F36" s="117"/>
      <c r="G36" s="117"/>
      <c r="H36" s="117"/>
      <c r="I36" s="117"/>
      <c r="J36" s="117"/>
      <c r="K36" s="117"/>
      <c r="L36" s="117"/>
    </row>
    <row r="37" spans="1:12" s="5" customFormat="1" ht="42" customHeight="1">
      <c r="A37" s="76">
        <v>29</v>
      </c>
      <c r="B37" s="100" t="s">
        <v>120</v>
      </c>
      <c r="C37" s="82" t="s">
        <v>344</v>
      </c>
      <c r="D37" s="90" t="s">
        <v>408</v>
      </c>
      <c r="E37" s="119"/>
      <c r="F37" s="117"/>
      <c r="G37" s="117"/>
      <c r="H37" s="117"/>
      <c r="I37" s="117"/>
      <c r="J37" s="117"/>
      <c r="K37" s="117"/>
      <c r="L37" s="117"/>
    </row>
    <row r="38" spans="1:12" s="5" customFormat="1" ht="27" customHeight="1">
      <c r="A38" s="76">
        <v>30</v>
      </c>
      <c r="B38" s="96" t="s">
        <v>121</v>
      </c>
      <c r="C38" s="82" t="s">
        <v>112</v>
      </c>
      <c r="D38" s="82" t="s">
        <v>353</v>
      </c>
      <c r="E38" s="119"/>
      <c r="F38" s="117"/>
      <c r="G38" s="117"/>
      <c r="H38" s="68"/>
      <c r="I38" s="117"/>
      <c r="J38" s="117"/>
      <c r="K38" s="117"/>
      <c r="L38" s="117"/>
    </row>
    <row r="39" spans="1:12" s="5" customFormat="1" ht="18">
      <c r="A39" s="76">
        <v>31</v>
      </c>
      <c r="B39" s="96" t="s">
        <v>202</v>
      </c>
      <c r="C39" s="82" t="s">
        <v>113</v>
      </c>
      <c r="D39" s="88" t="s">
        <v>134</v>
      </c>
      <c r="E39" s="119"/>
      <c r="F39" s="117"/>
      <c r="G39" s="117"/>
      <c r="H39" s="117"/>
      <c r="I39" s="117"/>
      <c r="J39" s="117"/>
      <c r="K39" s="117"/>
      <c r="L39" s="117"/>
    </row>
    <row r="40" spans="1:12" s="5" customFormat="1" ht="18">
      <c r="A40" s="76">
        <v>32</v>
      </c>
      <c r="B40" s="96" t="s">
        <v>317</v>
      </c>
      <c r="C40" s="82" t="s">
        <v>114</v>
      </c>
      <c r="D40" s="82" t="s">
        <v>46</v>
      </c>
      <c r="E40" s="119"/>
      <c r="F40" s="117"/>
      <c r="G40" s="117"/>
      <c r="H40" s="117"/>
      <c r="I40" s="117"/>
      <c r="J40" s="117"/>
      <c r="K40" s="117"/>
      <c r="L40" s="117"/>
    </row>
    <row r="41" spans="1:12" s="0" customFormat="1" ht="36">
      <c r="A41" s="76">
        <v>33</v>
      </c>
      <c r="B41" s="96" t="s">
        <v>203</v>
      </c>
      <c r="C41" s="82" t="s">
        <v>115</v>
      </c>
      <c r="D41" s="82" t="s">
        <v>296</v>
      </c>
      <c r="E41" s="119"/>
      <c r="F41" s="117"/>
      <c r="G41" s="117"/>
      <c r="H41" s="117"/>
      <c r="I41" s="117"/>
      <c r="J41" s="117"/>
      <c r="K41" s="117"/>
      <c r="L41" s="117"/>
    </row>
    <row r="42" spans="1:12" s="0" customFormat="1" ht="18">
      <c r="A42" s="76">
        <v>34</v>
      </c>
      <c r="B42" s="96" t="s">
        <v>204</v>
      </c>
      <c r="C42" s="82" t="s">
        <v>116</v>
      </c>
      <c r="D42" s="88" t="s">
        <v>193</v>
      </c>
      <c r="E42" s="119"/>
      <c r="F42" s="117"/>
      <c r="G42" s="117"/>
      <c r="H42" s="117"/>
      <c r="I42" s="117"/>
      <c r="J42" s="117"/>
      <c r="K42" s="117"/>
      <c r="L42" s="117"/>
    </row>
    <row r="43" spans="1:12" s="0" customFormat="1" ht="18">
      <c r="A43" s="76">
        <v>35</v>
      </c>
      <c r="B43" s="96" t="s">
        <v>205</v>
      </c>
      <c r="C43" s="82" t="s">
        <v>117</v>
      </c>
      <c r="D43" s="82" t="s">
        <v>43</v>
      </c>
      <c r="E43" s="119"/>
      <c r="F43" s="117"/>
      <c r="G43" s="117"/>
      <c r="H43" s="117"/>
      <c r="I43" s="117"/>
      <c r="J43" s="117"/>
      <c r="K43" s="117"/>
      <c r="L43" s="117"/>
    </row>
    <row r="44" spans="1:12" s="0" customFormat="1" ht="18">
      <c r="A44" s="76">
        <v>36</v>
      </c>
      <c r="B44" s="96" t="s">
        <v>206</v>
      </c>
      <c r="C44" s="82" t="s">
        <v>118</v>
      </c>
      <c r="D44" s="82" t="s">
        <v>194</v>
      </c>
      <c r="E44" s="119"/>
      <c r="F44" s="117"/>
      <c r="G44" s="117"/>
      <c r="H44" s="117"/>
      <c r="I44" s="117"/>
      <c r="J44" s="117"/>
      <c r="K44" s="117"/>
      <c r="L44" s="117"/>
    </row>
    <row r="45" spans="1:12" ht="18">
      <c r="A45" s="76">
        <v>37</v>
      </c>
      <c r="B45" s="93" t="s">
        <v>122</v>
      </c>
      <c r="C45" s="75" t="s">
        <v>119</v>
      </c>
      <c r="D45" s="75" t="s">
        <v>29</v>
      </c>
      <c r="E45" s="119">
        <f>SUM(E46,E50)</f>
        <v>0</v>
      </c>
      <c r="F45" s="117"/>
      <c r="G45" s="117"/>
      <c r="H45" s="117"/>
      <c r="I45" s="117"/>
      <c r="J45" s="117"/>
      <c r="K45" s="117"/>
      <c r="L45" s="117"/>
    </row>
    <row r="46" spans="1:12" ht="18">
      <c r="A46" s="76">
        <v>38</v>
      </c>
      <c r="B46" s="93" t="s">
        <v>207</v>
      </c>
      <c r="C46" s="75" t="s">
        <v>178</v>
      </c>
      <c r="D46" s="78" t="s">
        <v>406</v>
      </c>
      <c r="E46" s="120">
        <f>SUM(E47,E48,E49)</f>
        <v>0</v>
      </c>
      <c r="F46" s="117"/>
      <c r="G46" s="117"/>
      <c r="H46" s="117"/>
      <c r="I46" s="117"/>
      <c r="J46" s="117"/>
      <c r="K46" s="117"/>
      <c r="L46" s="117"/>
    </row>
    <row r="47" spans="1:12" ht="18">
      <c r="A47" s="76">
        <v>39</v>
      </c>
      <c r="B47" s="96" t="s">
        <v>208</v>
      </c>
      <c r="C47" s="82" t="s">
        <v>318</v>
      </c>
      <c r="D47" s="82" t="s">
        <v>315</v>
      </c>
      <c r="E47" s="119"/>
      <c r="F47" s="68"/>
      <c r="G47" s="68"/>
      <c r="H47" s="68"/>
      <c r="I47" s="68"/>
      <c r="J47" s="68"/>
      <c r="K47" s="68"/>
      <c r="L47" s="68"/>
    </row>
    <row r="48" spans="1:12" ht="36">
      <c r="A48" s="76">
        <v>40</v>
      </c>
      <c r="B48" s="96" t="s">
        <v>209</v>
      </c>
      <c r="C48" s="82" t="s">
        <v>319</v>
      </c>
      <c r="D48" s="73" t="s">
        <v>316</v>
      </c>
      <c r="E48" s="119"/>
      <c r="F48" s="117"/>
      <c r="G48" s="117"/>
      <c r="H48" s="117"/>
      <c r="I48" s="117"/>
      <c r="J48" s="117"/>
      <c r="K48" s="117"/>
      <c r="L48" s="117"/>
    </row>
    <row r="49" spans="1:12" ht="36">
      <c r="A49" s="76">
        <v>41</v>
      </c>
      <c r="B49" s="96" t="s">
        <v>210</v>
      </c>
      <c r="C49" s="82" t="s">
        <v>320</v>
      </c>
      <c r="D49" s="82" t="s">
        <v>400</v>
      </c>
      <c r="E49" s="119">
        <f>F49</f>
        <v>0</v>
      </c>
      <c r="F49" s="64">
        <f>H49</f>
        <v>0</v>
      </c>
      <c r="G49" s="117"/>
      <c r="H49" s="64"/>
      <c r="I49" s="117"/>
      <c r="J49" s="117"/>
      <c r="K49" s="117"/>
      <c r="L49" s="117"/>
    </row>
    <row r="50" spans="1:12" ht="18">
      <c r="A50" s="76">
        <v>42</v>
      </c>
      <c r="B50" s="93" t="s">
        <v>211</v>
      </c>
      <c r="C50" s="75" t="s">
        <v>126</v>
      </c>
      <c r="D50" s="78" t="s">
        <v>407</v>
      </c>
      <c r="E50" s="120">
        <f>SUM(E51,E52)</f>
        <v>0</v>
      </c>
      <c r="F50" s="117"/>
      <c r="G50" s="117"/>
      <c r="H50" s="117"/>
      <c r="I50" s="117"/>
      <c r="J50" s="117"/>
      <c r="K50" s="117"/>
      <c r="L50" s="117"/>
    </row>
    <row r="51" spans="1:12" ht="18">
      <c r="A51" s="76">
        <v>43</v>
      </c>
      <c r="B51" s="96" t="s">
        <v>212</v>
      </c>
      <c r="C51" s="82" t="s">
        <v>318</v>
      </c>
      <c r="D51" s="82" t="s">
        <v>315</v>
      </c>
      <c r="E51" s="119"/>
      <c r="F51" s="117"/>
      <c r="G51" s="117"/>
      <c r="H51" s="117"/>
      <c r="I51" s="117"/>
      <c r="J51" s="117"/>
      <c r="K51" s="117"/>
      <c r="L51" s="117"/>
    </row>
    <row r="52" spans="1:12" ht="36">
      <c r="A52" s="76">
        <v>44</v>
      </c>
      <c r="B52" s="96" t="s">
        <v>213</v>
      </c>
      <c r="C52" s="82" t="s">
        <v>319</v>
      </c>
      <c r="D52" s="82" t="s">
        <v>316</v>
      </c>
      <c r="E52" s="119"/>
      <c r="F52" s="117"/>
      <c r="G52" s="117"/>
      <c r="H52" s="117"/>
      <c r="I52" s="117"/>
      <c r="J52" s="117"/>
      <c r="K52" s="117"/>
      <c r="L52" s="117"/>
    </row>
    <row r="53" spans="1:12" ht="18">
      <c r="A53" s="76">
        <v>45</v>
      </c>
      <c r="B53" s="98" t="s">
        <v>123</v>
      </c>
      <c r="C53" s="74" t="s">
        <v>239</v>
      </c>
      <c r="D53" s="79" t="s">
        <v>240</v>
      </c>
      <c r="E53" s="119"/>
      <c r="F53" s="117"/>
      <c r="G53" s="117"/>
      <c r="H53" s="117"/>
      <c r="I53" s="117"/>
      <c r="J53" s="117"/>
      <c r="K53" s="117"/>
      <c r="L53" s="117"/>
    </row>
    <row r="54" spans="1:12" s="3" customFormat="1" ht="18">
      <c r="A54" s="76">
        <v>46</v>
      </c>
      <c r="B54" s="106"/>
      <c r="C54" s="81" t="s">
        <v>214</v>
      </c>
      <c r="D54" s="81" t="s">
        <v>47</v>
      </c>
      <c r="E54" s="127"/>
      <c r="F54" s="117"/>
      <c r="G54" s="117"/>
      <c r="H54" s="117"/>
      <c r="I54" s="117"/>
      <c r="J54" s="117"/>
      <c r="K54" s="117"/>
      <c r="L54" s="117"/>
    </row>
    <row r="55" spans="1:12" ht="18">
      <c r="A55" s="76">
        <v>47</v>
      </c>
      <c r="B55" s="101" t="s">
        <v>127</v>
      </c>
      <c r="C55" s="75" t="s">
        <v>124</v>
      </c>
      <c r="D55" s="80" t="s">
        <v>17</v>
      </c>
      <c r="E55" s="119"/>
      <c r="F55" s="117"/>
      <c r="G55" s="117"/>
      <c r="H55" s="117"/>
      <c r="I55" s="117"/>
      <c r="J55" s="117"/>
      <c r="K55" s="117"/>
      <c r="L55" s="117"/>
    </row>
    <row r="56" spans="1:12" ht="18">
      <c r="A56" s="76">
        <v>48</v>
      </c>
      <c r="B56" s="101" t="s">
        <v>128</v>
      </c>
      <c r="C56" s="75" t="s">
        <v>125</v>
      </c>
      <c r="D56" s="83" t="s">
        <v>45</v>
      </c>
      <c r="E56" s="119"/>
      <c r="F56" s="117"/>
      <c r="G56" s="117"/>
      <c r="H56" s="117"/>
      <c r="I56" s="117"/>
      <c r="J56" s="117"/>
      <c r="K56" s="117"/>
      <c r="L56" s="117"/>
    </row>
    <row r="57" spans="1:12" s="3" customFormat="1" ht="18">
      <c r="A57" s="76">
        <v>49</v>
      </c>
      <c r="B57" s="107" t="s">
        <v>129</v>
      </c>
      <c r="C57" s="81" t="s">
        <v>0</v>
      </c>
      <c r="D57" s="81" t="s">
        <v>350</v>
      </c>
      <c r="E57" s="127">
        <f>SUM(E35,E54,E55)+E56</f>
        <v>0</v>
      </c>
      <c r="F57" s="117"/>
      <c r="G57" s="117"/>
      <c r="H57" s="117"/>
      <c r="I57" s="117"/>
      <c r="J57" s="117"/>
      <c r="K57" s="117"/>
      <c r="L57" s="117"/>
    </row>
    <row r="58" spans="1:12" ht="18">
      <c r="A58" s="76">
        <v>50</v>
      </c>
      <c r="B58" s="93" t="s">
        <v>130</v>
      </c>
      <c r="C58" s="75" t="s">
        <v>147</v>
      </c>
      <c r="D58" s="83" t="s">
        <v>44</v>
      </c>
      <c r="E58" s="119"/>
      <c r="F58" s="117"/>
      <c r="G58" s="117"/>
      <c r="H58" s="117"/>
      <c r="I58" s="117"/>
      <c r="J58" s="117"/>
      <c r="K58" s="117"/>
      <c r="L58" s="117"/>
    </row>
    <row r="59" spans="1:12" ht="18">
      <c r="A59" s="76">
        <v>51</v>
      </c>
      <c r="B59" s="107" t="s">
        <v>131</v>
      </c>
      <c r="C59" s="81" t="s">
        <v>132</v>
      </c>
      <c r="D59" s="81" t="s">
        <v>351</v>
      </c>
      <c r="E59" s="127">
        <f>E57+E58</f>
        <v>0</v>
      </c>
      <c r="F59" s="117"/>
      <c r="G59" s="117"/>
      <c r="H59" s="117"/>
      <c r="I59" s="117"/>
      <c r="J59" s="117"/>
      <c r="K59" s="117"/>
      <c r="L59" s="117"/>
    </row>
    <row r="60" spans="1:5" ht="13.2">
      <c r="A60" s="84"/>
      <c r="B60" s="102"/>
      <c r="C60" s="85"/>
      <c r="D60" s="86"/>
      <c r="E60" s="128"/>
    </row>
    <row r="61" spans="2:3" ht="13.2">
      <c r="B61" s="103"/>
      <c r="C61" s="13"/>
    </row>
    <row r="62" spans="2:2" ht="13.2">
      <c r="B62" s="104"/>
    </row>
  </sheetData>
  <mergeCells count="7">
    <mergeCell ref="E6:E7"/>
    <mergeCell ref="J6:L6"/>
    <mergeCell ref="A1:B1"/>
    <mergeCell ref="B6:B7"/>
    <mergeCell ref="F6:I6"/>
    <mergeCell ref="C6:C7"/>
    <mergeCell ref="D6:D7"/>
  </mergeCells>
  <pageMargins left="0.7" right="0.7" top="0.75" bottom="0.75" header="0.3" footer="0.3"/>
  <pageSetup orientation="landscape" paperSize="9" scale="41" r:id="rId3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2"/>
  <sheetViews>
    <sheetView showGridLines="0" showZeros="0" zoomScale="80" zoomScaleNormal="80" workbookViewId="0" topLeftCell="A1">
      <pane xSplit="1" ySplit="8" topLeftCell="B9" activePane="bottomRight" state="frozen"/>
      <selection pane="topLeft" activeCell="A1" sqref="A1"/>
      <selection pane="bottomLeft" activeCell="A9" sqref="A9"/>
      <selection pane="topRight" activeCell="B1" sqref="B1"/>
      <selection pane="bottomRight" activeCell="C21" sqref="C21:D21"/>
    </sheetView>
  </sheetViews>
  <sheetFormatPr defaultColWidth="9.114285714285714" defaultRowHeight="13.2"/>
  <cols>
    <col min="1" max="1" width="7.428571428571429" style="1" customWidth="1"/>
    <col min="2" max="2" width="14.571428571428571" style="105" customWidth="1"/>
    <col min="3" max="3" width="82.28571428571429" style="2" customWidth="1"/>
    <col min="4" max="4" width="90.42857142857143" style="6" customWidth="1"/>
    <col min="5" max="5" width="13.857142857142858" style="105" customWidth="1"/>
    <col min="6" max="6" width="13" style="1" customWidth="1"/>
    <col min="7" max="7" width="10.428571428571429" style="1" customWidth="1"/>
    <col min="8" max="8" width="10" style="1" customWidth="1"/>
    <col min="9" max="9" width="9.285714285714286" style="1" customWidth="1"/>
    <col min="10" max="10" width="13.142857142857142" style="1" customWidth="1"/>
    <col min="11" max="11" width="12.142857142857142" style="1" customWidth="1"/>
    <col min="12" max="12" width="10.571428571428571" style="1" customWidth="1"/>
    <col min="13" max="16384" width="9.142857142857142" style="1"/>
  </cols>
  <sheetData>
    <row r="1" spans="1:2" ht="15.6">
      <c r="A1" s="247" t="s">
        <v>248</v>
      </c>
      <c r="B1" s="247"/>
    </row>
    <row r="2" spans="1:2" ht="15.6">
      <c r="A2" s="19" t="s">
        <v>249</v>
      </c>
      <c r="B2" s="91"/>
    </row>
    <row r="4" spans="1:12" ht="18">
      <c r="A4" s="70"/>
      <c r="B4" s="92"/>
      <c r="C4" s="108" t="s">
        <v>1</v>
      </c>
      <c r="D4" s="71" t="s">
        <v>321</v>
      </c>
      <c r="E4" s="215"/>
      <c r="F4" s="70"/>
      <c r="G4" s="70"/>
      <c r="H4" s="70"/>
      <c r="I4" s="70"/>
      <c r="J4" s="70"/>
      <c r="K4" s="70"/>
      <c r="L4" s="70"/>
    </row>
    <row r="5" spans="1:12" ht="18">
      <c r="A5" s="70"/>
      <c r="B5" s="92"/>
      <c r="C5" s="212" t="s">
        <v>2</v>
      </c>
      <c r="D5" s="273" t="s">
        <v>329</v>
      </c>
      <c r="E5" s="274"/>
      <c r="F5" s="70"/>
      <c r="G5" s="70"/>
      <c r="H5" s="70"/>
      <c r="I5" s="70"/>
      <c r="J5" s="70"/>
      <c r="K5" s="70"/>
      <c r="L5" s="70"/>
    </row>
    <row r="6" spans="1:12" ht="31.5" customHeight="1">
      <c r="A6" s="64" t="s">
        <v>299</v>
      </c>
      <c r="B6" s="270" t="s">
        <v>85</v>
      </c>
      <c r="C6" s="271" t="s">
        <v>84</v>
      </c>
      <c r="D6" s="272" t="s">
        <v>298</v>
      </c>
      <c r="E6" s="266" t="s">
        <v>4</v>
      </c>
      <c r="F6" s="268" t="s">
        <v>14</v>
      </c>
      <c r="G6" s="269"/>
      <c r="H6" s="269"/>
      <c r="I6" s="266"/>
      <c r="J6" s="268" t="s">
        <v>21</v>
      </c>
      <c r="K6" s="269"/>
      <c r="L6" s="266"/>
    </row>
    <row r="7" spans="1:12" ht="51" customHeight="1">
      <c r="A7" s="118" t="s">
        <v>300</v>
      </c>
      <c r="B7" s="270"/>
      <c r="C7" s="271"/>
      <c r="D7" s="272"/>
      <c r="E7" s="267"/>
      <c r="F7" s="132" t="s">
        <v>37</v>
      </c>
      <c r="G7" s="132" t="s">
        <v>34</v>
      </c>
      <c r="H7" s="132" t="s">
        <v>35</v>
      </c>
      <c r="I7" s="132" t="s">
        <v>36</v>
      </c>
      <c r="J7" s="132" t="s">
        <v>38</v>
      </c>
      <c r="K7" s="132" t="s">
        <v>34</v>
      </c>
      <c r="L7" s="132" t="s">
        <v>36</v>
      </c>
    </row>
    <row r="8" spans="1:12" ht="23.4" customHeight="1">
      <c r="A8" s="122" t="s">
        <v>250</v>
      </c>
      <c r="B8" s="123" t="s">
        <v>330</v>
      </c>
      <c r="C8" s="124" t="s">
        <v>331</v>
      </c>
      <c r="D8" s="122" t="s">
        <v>332</v>
      </c>
      <c r="E8" s="121" t="s">
        <v>333</v>
      </c>
      <c r="F8" s="121" t="s">
        <v>334</v>
      </c>
      <c r="G8" s="121" t="s">
        <v>335</v>
      </c>
      <c r="H8" s="121" t="s">
        <v>336</v>
      </c>
      <c r="I8" s="121" t="s">
        <v>337</v>
      </c>
      <c r="J8" s="121" t="s">
        <v>339</v>
      </c>
      <c r="K8" s="121" t="s">
        <v>340</v>
      </c>
      <c r="L8" s="121" t="s">
        <v>341</v>
      </c>
    </row>
    <row r="9" spans="1:12" ht="18">
      <c r="A9" s="76">
        <v>1</v>
      </c>
      <c r="B9" s="93" t="s">
        <v>86</v>
      </c>
      <c r="C9" s="77" t="s">
        <v>179</v>
      </c>
      <c r="D9" s="77" t="s">
        <v>33</v>
      </c>
      <c r="E9" s="120">
        <f>SUM(E10,E11,E12,E13,E14,E15)</f>
        <v>0</v>
      </c>
      <c r="F9" s="64">
        <f>SUM(F10,F11,F12,F13,F14,F15)</f>
        <v>0</v>
      </c>
      <c r="G9" s="64">
        <f t="shared" si="0" ref="G9:L9">SUM(G10,G11,G12,G13,G14,G15)</f>
        <v>0</v>
      </c>
      <c r="H9" s="64">
        <f t="shared" si="0"/>
        <v>0</v>
      </c>
      <c r="I9" s="64">
        <f t="shared" si="0"/>
        <v>0</v>
      </c>
      <c r="J9" s="64">
        <f>SUM(J10,J11,J12,J13,J14,J15)</f>
        <v>0</v>
      </c>
      <c r="K9" s="64">
        <f t="shared" si="0"/>
        <v>0</v>
      </c>
      <c r="L9" s="64">
        <f t="shared" si="0"/>
        <v>0</v>
      </c>
    </row>
    <row r="10" spans="1:12" ht="18">
      <c r="A10" s="76">
        <v>2</v>
      </c>
      <c r="B10" s="94" t="s">
        <v>87</v>
      </c>
      <c r="C10" s="72" t="s">
        <v>196</v>
      </c>
      <c r="D10" s="72" t="s">
        <v>198</v>
      </c>
      <c r="E10" s="119">
        <f>F10+J10</f>
        <v>0</v>
      </c>
      <c r="F10" s="64">
        <f>G10+H10+I10</f>
        <v>0</v>
      </c>
      <c r="G10" s="64"/>
      <c r="H10" s="64"/>
      <c r="I10" s="64"/>
      <c r="J10" s="64">
        <f>K10+L10</f>
        <v>0</v>
      </c>
      <c r="K10" s="64"/>
      <c r="L10" s="64"/>
    </row>
    <row r="11" spans="1:12" ht="18">
      <c r="A11" s="76">
        <v>3</v>
      </c>
      <c r="B11" s="95" t="s">
        <v>89</v>
      </c>
      <c r="C11" s="82" t="s">
        <v>197</v>
      </c>
      <c r="D11" s="72" t="s">
        <v>199</v>
      </c>
      <c r="E11" s="119">
        <f t="shared" si="1" ref="E11:E34">F11+J11</f>
        <v>0</v>
      </c>
      <c r="F11" s="64">
        <f t="shared" si="2" ref="F11:F14">G11+H11+I11</f>
        <v>0</v>
      </c>
      <c r="G11" s="64"/>
      <c r="H11" s="64"/>
      <c r="I11" s="64"/>
      <c r="J11" s="64">
        <f t="shared" si="3" ref="J11:J14">K11+L11</f>
        <v>0</v>
      </c>
      <c r="K11" s="64"/>
      <c r="L11" s="64"/>
    </row>
    <row r="12" spans="1:12" ht="18">
      <c r="A12" s="76">
        <v>4</v>
      </c>
      <c r="B12" s="95" t="s">
        <v>90</v>
      </c>
      <c r="C12" s="87" t="s">
        <v>94</v>
      </c>
      <c r="D12" s="88" t="s">
        <v>26</v>
      </c>
      <c r="E12" s="119">
        <f t="shared" si="1"/>
        <v>0</v>
      </c>
      <c r="F12" s="64">
        <f t="shared" si="2"/>
        <v>0</v>
      </c>
      <c r="G12" s="64"/>
      <c r="H12" s="64"/>
      <c r="I12" s="64"/>
      <c r="J12" s="64">
        <f t="shared" si="3"/>
        <v>0</v>
      </c>
      <c r="K12" s="64"/>
      <c r="L12" s="64"/>
    </row>
    <row r="13" spans="1:12" ht="18">
      <c r="A13" s="76">
        <v>5</v>
      </c>
      <c r="B13" s="95" t="s">
        <v>91</v>
      </c>
      <c r="C13" s="87" t="s">
        <v>96</v>
      </c>
      <c r="D13" s="82" t="s">
        <v>398</v>
      </c>
      <c r="E13" s="119">
        <f t="shared" si="1"/>
        <v>0</v>
      </c>
      <c r="F13" s="64">
        <f t="shared" si="2"/>
        <v>0</v>
      </c>
      <c r="G13" s="64"/>
      <c r="H13" s="64"/>
      <c r="I13" s="64"/>
      <c r="J13" s="64">
        <f t="shared" si="3"/>
        <v>0</v>
      </c>
      <c r="K13" s="64"/>
      <c r="L13" s="64"/>
    </row>
    <row r="14" spans="1:12" ht="18">
      <c r="A14" s="76">
        <v>6</v>
      </c>
      <c r="B14" s="94" t="s">
        <v>92</v>
      </c>
      <c r="C14" s="87" t="s">
        <v>95</v>
      </c>
      <c r="D14" s="82" t="s">
        <v>195</v>
      </c>
      <c r="E14" s="119">
        <f>F14+J14</f>
        <v>0</v>
      </c>
      <c r="F14" s="64">
        <f t="shared" si="2"/>
        <v>0</v>
      </c>
      <c r="G14" s="64"/>
      <c r="H14" s="64"/>
      <c r="I14" s="64"/>
      <c r="J14" s="64">
        <f t="shared" si="3"/>
        <v>0</v>
      </c>
      <c r="K14" s="64"/>
      <c r="L14" s="64"/>
    </row>
    <row r="15" spans="1:12" ht="18">
      <c r="A15" s="76">
        <v>7</v>
      </c>
      <c r="B15" s="95" t="s">
        <v>93</v>
      </c>
      <c r="C15" s="87" t="s">
        <v>97</v>
      </c>
      <c r="D15" s="82" t="s">
        <v>188</v>
      </c>
      <c r="E15" s="119">
        <f t="shared" si="1"/>
        <v>0</v>
      </c>
      <c r="F15" s="64">
        <f>I15</f>
        <v>0</v>
      </c>
      <c r="G15" s="117"/>
      <c r="H15" s="117"/>
      <c r="I15" s="64"/>
      <c r="J15" s="64">
        <f>L15</f>
        <v>0</v>
      </c>
      <c r="K15" s="117"/>
      <c r="L15" s="64"/>
    </row>
    <row r="16" spans="1:12" ht="18">
      <c r="A16" s="76">
        <v>8</v>
      </c>
      <c r="B16" s="93" t="s">
        <v>98</v>
      </c>
      <c r="C16" s="75" t="s">
        <v>100</v>
      </c>
      <c r="D16" s="75" t="s">
        <v>23</v>
      </c>
      <c r="E16" s="120">
        <f>SUM(E17,E21,E22,E23)</f>
        <v>0</v>
      </c>
      <c r="F16" s="64">
        <f t="shared" si="4" ref="F16:L16">SUM(F17,F21,F22,F23)</f>
        <v>0</v>
      </c>
      <c r="G16" s="68">
        <f t="shared" si="4"/>
        <v>0</v>
      </c>
      <c r="H16" s="68">
        <f t="shared" si="4"/>
        <v>0</v>
      </c>
      <c r="I16" s="68">
        <f t="shared" si="4"/>
        <v>0</v>
      </c>
      <c r="J16" s="64">
        <f t="shared" si="4"/>
        <v>0</v>
      </c>
      <c r="K16" s="68">
        <f t="shared" si="4"/>
        <v>0</v>
      </c>
      <c r="L16" s="68">
        <f t="shared" si="4"/>
        <v>0</v>
      </c>
    </row>
    <row r="17" spans="1:12" ht="18">
      <c r="A17" s="76">
        <v>9</v>
      </c>
      <c r="B17" s="96" t="s">
        <v>99</v>
      </c>
      <c r="C17" s="87" t="s">
        <v>174</v>
      </c>
      <c r="D17" s="88" t="s">
        <v>158</v>
      </c>
      <c r="E17" s="119">
        <f>F17+J17</f>
        <v>0</v>
      </c>
      <c r="F17" s="64">
        <f>G17+H17+I17</f>
        <v>0</v>
      </c>
      <c r="G17" s="68">
        <f>G18+G19+G20</f>
        <v>0</v>
      </c>
      <c r="H17" s="68">
        <f t="shared" si="5" ref="H17:K17">H18+H19+H20</f>
        <v>0</v>
      </c>
      <c r="I17" s="68">
        <f t="shared" si="5"/>
        <v>0</v>
      </c>
      <c r="J17" s="64">
        <f>K17+L17</f>
        <v>0</v>
      </c>
      <c r="K17" s="68">
        <f t="shared" si="5"/>
        <v>0</v>
      </c>
      <c r="L17" s="68">
        <f>L18+L19+L20</f>
        <v>0</v>
      </c>
    </row>
    <row r="18" spans="1:12" ht="18">
      <c r="A18" s="76">
        <v>10</v>
      </c>
      <c r="B18" s="131" t="s">
        <v>362</v>
      </c>
      <c r="C18" s="87" t="s">
        <v>364</v>
      </c>
      <c r="D18" s="82" t="s">
        <v>363</v>
      </c>
      <c r="E18" s="119"/>
      <c r="F18" s="64"/>
      <c r="G18" s="64"/>
      <c r="H18" s="64"/>
      <c r="I18" s="64"/>
      <c r="J18" s="64"/>
      <c r="K18" s="64"/>
      <c r="L18" s="64"/>
    </row>
    <row r="19" spans="1:12" ht="18">
      <c r="A19" s="76">
        <v>11</v>
      </c>
      <c r="B19" s="131" t="s">
        <v>360</v>
      </c>
      <c r="C19" s="87" t="s">
        <v>425</v>
      </c>
      <c r="D19" s="82" t="s">
        <v>413</v>
      </c>
      <c r="E19" s="119"/>
      <c r="F19" s="64"/>
      <c r="G19" s="64"/>
      <c r="H19" s="64"/>
      <c r="I19" s="64"/>
      <c r="J19" s="64"/>
      <c r="K19" s="64"/>
      <c r="L19" s="64"/>
    </row>
    <row r="20" spans="1:12" ht="18">
      <c r="A20" s="76">
        <v>12</v>
      </c>
      <c r="B20" s="131" t="s">
        <v>361</v>
      </c>
      <c r="C20" s="87" t="s">
        <v>382</v>
      </c>
      <c r="D20" s="82" t="s">
        <v>412</v>
      </c>
      <c r="E20" s="119"/>
      <c r="F20" s="64"/>
      <c r="G20" s="64"/>
      <c r="H20" s="64"/>
      <c r="I20" s="64"/>
      <c r="J20" s="64"/>
      <c r="K20" s="64"/>
      <c r="L20" s="64"/>
    </row>
    <row r="21" spans="1:12" ht="18">
      <c r="A21" s="76">
        <v>13</v>
      </c>
      <c r="B21" s="96" t="s">
        <v>88</v>
      </c>
      <c r="C21" s="87" t="s">
        <v>426</v>
      </c>
      <c r="D21" s="82" t="s">
        <v>411</v>
      </c>
      <c r="E21" s="119">
        <f t="shared" si="1"/>
        <v>0</v>
      </c>
      <c r="F21" s="64">
        <f t="shared" si="6" ref="F21:F34">G21+H21+I21</f>
        <v>0</v>
      </c>
      <c r="G21" s="64"/>
      <c r="H21" s="64"/>
      <c r="I21" s="64"/>
      <c r="J21" s="64">
        <f t="shared" si="7" ref="J21:J34">K21+L21</f>
        <v>0</v>
      </c>
      <c r="K21" s="65"/>
      <c r="L21" s="64"/>
    </row>
    <row r="22" spans="1:12" ht="18">
      <c r="A22" s="76">
        <v>14</v>
      </c>
      <c r="B22" s="96" t="s">
        <v>101</v>
      </c>
      <c r="C22" s="87" t="s">
        <v>105</v>
      </c>
      <c r="D22" s="82" t="s">
        <v>371</v>
      </c>
      <c r="E22" s="119">
        <f t="shared" si="1"/>
        <v>0</v>
      </c>
      <c r="F22" s="64">
        <f t="shared" si="6"/>
        <v>0</v>
      </c>
      <c r="G22" s="64"/>
      <c r="H22" s="64"/>
      <c r="I22" s="64"/>
      <c r="J22" s="64">
        <f t="shared" si="7"/>
        <v>0</v>
      </c>
      <c r="K22" s="64"/>
      <c r="L22" s="64"/>
    </row>
    <row r="23" spans="1:12" ht="18">
      <c r="A23" s="76">
        <v>15</v>
      </c>
      <c r="B23" s="95" t="s">
        <v>102</v>
      </c>
      <c r="C23" s="82" t="s">
        <v>106</v>
      </c>
      <c r="D23" s="88" t="s">
        <v>200</v>
      </c>
      <c r="E23" s="119">
        <f t="shared" si="1"/>
        <v>0</v>
      </c>
      <c r="F23" s="64">
        <f t="shared" si="6"/>
        <v>0</v>
      </c>
      <c r="G23" s="64"/>
      <c r="H23" s="64"/>
      <c r="I23" s="64"/>
      <c r="J23" s="64">
        <f t="shared" si="7"/>
        <v>0</v>
      </c>
      <c r="K23" s="64"/>
      <c r="L23" s="64"/>
    </row>
    <row r="24" spans="1:12" ht="18">
      <c r="A24" s="76">
        <v>16</v>
      </c>
      <c r="B24" s="93" t="s">
        <v>103</v>
      </c>
      <c r="C24" s="77" t="s">
        <v>107</v>
      </c>
      <c r="D24" s="77" t="s">
        <v>30</v>
      </c>
      <c r="E24" s="120">
        <f>SUM(E25,E26,E27,E28,E29,E30,E31,E32,E33)</f>
        <v>0</v>
      </c>
      <c r="F24" s="64">
        <f t="shared" si="8" ref="F24:L24">SUM(F25,F26,F27,F28,F29,F30,F31,F32,F33)</f>
        <v>0</v>
      </c>
      <c r="G24" s="64">
        <f t="shared" si="8"/>
        <v>0</v>
      </c>
      <c r="H24" s="64">
        <f t="shared" si="8"/>
        <v>0</v>
      </c>
      <c r="I24" s="64">
        <f t="shared" si="8"/>
        <v>0</v>
      </c>
      <c r="J24" s="64">
        <f t="shared" si="8"/>
        <v>0</v>
      </c>
      <c r="K24" s="64">
        <f t="shared" si="8"/>
        <v>0</v>
      </c>
      <c r="L24" s="64">
        <f t="shared" si="8"/>
        <v>0</v>
      </c>
    </row>
    <row r="25" spans="1:12" s="3" customFormat="1" ht="36">
      <c r="A25" s="76">
        <v>17</v>
      </c>
      <c r="B25" s="94" t="s">
        <v>104</v>
      </c>
      <c r="C25" s="87" t="s">
        <v>175</v>
      </c>
      <c r="D25" s="82" t="s">
        <v>133</v>
      </c>
      <c r="E25" s="119">
        <f t="shared" si="1"/>
        <v>0</v>
      </c>
      <c r="F25" s="64">
        <f t="shared" si="6"/>
        <v>0</v>
      </c>
      <c r="G25" s="64"/>
      <c r="H25" s="64"/>
      <c r="I25" s="64"/>
      <c r="J25" s="64">
        <f t="shared" si="7"/>
        <v>0</v>
      </c>
      <c r="K25" s="64"/>
      <c r="L25" s="64"/>
    </row>
    <row r="26" spans="1:12" s="3" customFormat="1" ht="18">
      <c r="A26" s="76">
        <v>18</v>
      </c>
      <c r="B26" s="94" t="s">
        <v>109</v>
      </c>
      <c r="C26" s="87" t="s">
        <v>96</v>
      </c>
      <c r="D26" s="82" t="s">
        <v>398</v>
      </c>
      <c r="E26" s="119">
        <f t="shared" si="1"/>
        <v>0</v>
      </c>
      <c r="F26" s="64">
        <f t="shared" si="6"/>
        <v>0</v>
      </c>
      <c r="G26" s="64"/>
      <c r="H26" s="64"/>
      <c r="I26" s="64"/>
      <c r="J26" s="64">
        <f t="shared" si="7"/>
        <v>0</v>
      </c>
      <c r="K26" s="64"/>
      <c r="L26" s="64"/>
    </row>
    <row r="27" spans="1:12" s="3" customFormat="1" ht="18">
      <c r="A27" s="76">
        <v>19</v>
      </c>
      <c r="B27" s="94" t="s">
        <v>149</v>
      </c>
      <c r="C27" s="87" t="s">
        <v>94</v>
      </c>
      <c r="D27" s="82" t="s">
        <v>26</v>
      </c>
      <c r="E27" s="119">
        <f t="shared" si="1"/>
        <v>0</v>
      </c>
      <c r="F27" s="64">
        <f t="shared" si="6"/>
        <v>0</v>
      </c>
      <c r="G27" s="64"/>
      <c r="H27" s="64"/>
      <c r="I27" s="64"/>
      <c r="J27" s="64">
        <f t="shared" si="7"/>
        <v>0</v>
      </c>
      <c r="K27" s="64"/>
      <c r="L27" s="64"/>
    </row>
    <row r="28" spans="1:12" s="3" customFormat="1" ht="18">
      <c r="A28" s="76">
        <v>20</v>
      </c>
      <c r="B28" s="94" t="s">
        <v>150</v>
      </c>
      <c r="C28" s="87" t="s">
        <v>370</v>
      </c>
      <c r="D28" s="88" t="s">
        <v>399</v>
      </c>
      <c r="E28" s="119">
        <f t="shared" si="1"/>
        <v>0</v>
      </c>
      <c r="F28" s="64">
        <f>I28</f>
        <v>0</v>
      </c>
      <c r="G28" s="117"/>
      <c r="H28" s="117"/>
      <c r="I28" s="64"/>
      <c r="J28" s="64">
        <f>L28</f>
        <v>0</v>
      </c>
      <c r="K28" s="117"/>
      <c r="L28" s="64"/>
    </row>
    <row r="29" spans="1:12" s="3" customFormat="1" ht="18">
      <c r="A29" s="76">
        <v>21</v>
      </c>
      <c r="B29" s="94" t="s">
        <v>151</v>
      </c>
      <c r="C29" s="89" t="s">
        <v>108</v>
      </c>
      <c r="D29" s="72" t="s">
        <v>343</v>
      </c>
      <c r="E29" s="119">
        <f t="shared" si="1"/>
        <v>0</v>
      </c>
      <c r="F29" s="64">
        <f t="shared" si="6"/>
        <v>0</v>
      </c>
      <c r="G29" s="64"/>
      <c r="H29" s="64"/>
      <c r="I29" s="64"/>
      <c r="J29" s="64">
        <f t="shared" si="7"/>
        <v>0</v>
      </c>
      <c r="K29" s="64"/>
      <c r="L29" s="64"/>
    </row>
    <row r="30" spans="1:12" s="3" customFormat="1" ht="36">
      <c r="A30" s="76">
        <v>22</v>
      </c>
      <c r="B30" s="94" t="s">
        <v>152</v>
      </c>
      <c r="C30" s="82" t="s">
        <v>372</v>
      </c>
      <c r="D30" s="82" t="s">
        <v>383</v>
      </c>
      <c r="E30" s="119">
        <f t="shared" si="1"/>
        <v>0</v>
      </c>
      <c r="F30" s="64">
        <f t="shared" si="6"/>
        <v>0</v>
      </c>
      <c r="G30" s="64"/>
      <c r="H30" s="64"/>
      <c r="I30" s="64"/>
      <c r="J30" s="64">
        <f t="shared" si="7"/>
        <v>0</v>
      </c>
      <c r="K30" s="64"/>
      <c r="L30" s="64"/>
    </row>
    <row r="31" spans="1:13" s="130" customFormat="1" ht="36">
      <c r="A31" s="76">
        <v>23</v>
      </c>
      <c r="B31" s="95" t="s">
        <v>153</v>
      </c>
      <c r="C31" s="82" t="s">
        <v>176</v>
      </c>
      <c r="D31" s="88" t="s">
        <v>384</v>
      </c>
      <c r="E31" s="120">
        <f t="shared" si="1"/>
        <v>0</v>
      </c>
      <c r="F31" s="68">
        <f t="shared" si="6"/>
        <v>0</v>
      </c>
      <c r="G31" s="68"/>
      <c r="H31" s="68"/>
      <c r="I31" s="68"/>
      <c r="J31" s="68">
        <f t="shared" si="7"/>
        <v>0</v>
      </c>
      <c r="K31" s="68"/>
      <c r="L31" s="68"/>
      <c r="M31" s="129"/>
    </row>
    <row r="32" spans="1:12" s="3" customFormat="1" ht="18">
      <c r="A32" s="76">
        <v>24</v>
      </c>
      <c r="B32" s="97" t="s">
        <v>154</v>
      </c>
      <c r="C32" s="72" t="s">
        <v>177</v>
      </c>
      <c r="D32" s="76" t="s">
        <v>295</v>
      </c>
      <c r="E32" s="119">
        <f t="shared" si="1"/>
        <v>0</v>
      </c>
      <c r="F32" s="64">
        <f t="shared" si="6"/>
        <v>0</v>
      </c>
      <c r="G32" s="64"/>
      <c r="H32" s="64"/>
      <c r="I32" s="64"/>
      <c r="J32" s="64">
        <f t="shared" si="7"/>
        <v>0</v>
      </c>
      <c r="K32" s="64"/>
      <c r="L32" s="64"/>
    </row>
    <row r="33" spans="1:12" s="3" customFormat="1" ht="18">
      <c r="A33" s="76">
        <v>25</v>
      </c>
      <c r="B33" s="94" t="s">
        <v>155</v>
      </c>
      <c r="C33" s="72" t="s">
        <v>148</v>
      </c>
      <c r="D33" s="82" t="s">
        <v>324</v>
      </c>
      <c r="E33" s="119">
        <f t="shared" si="1"/>
        <v>0</v>
      </c>
      <c r="F33" s="64">
        <f t="shared" si="6"/>
        <v>0</v>
      </c>
      <c r="G33" s="64"/>
      <c r="H33" s="64"/>
      <c r="I33" s="64"/>
      <c r="J33" s="64">
        <f t="shared" si="7"/>
        <v>0</v>
      </c>
      <c r="K33" s="64"/>
      <c r="L33" s="64"/>
    </row>
    <row r="34" spans="1:12" s="3" customFormat="1" ht="18">
      <c r="A34" s="76">
        <v>26</v>
      </c>
      <c r="B34" s="98" t="s">
        <v>110</v>
      </c>
      <c r="C34" s="74" t="s">
        <v>237</v>
      </c>
      <c r="D34" s="79" t="s">
        <v>238</v>
      </c>
      <c r="E34" s="119">
        <f t="shared" si="1"/>
        <v>0</v>
      </c>
      <c r="F34" s="64">
        <f t="shared" si="6"/>
        <v>0</v>
      </c>
      <c r="G34" s="64"/>
      <c r="H34" s="64"/>
      <c r="I34" s="64"/>
      <c r="J34" s="64">
        <f t="shared" si="7"/>
        <v>0</v>
      </c>
      <c r="K34" s="64"/>
      <c r="L34" s="64"/>
    </row>
    <row r="35" spans="1:12" ht="18">
      <c r="A35" s="76">
        <v>27</v>
      </c>
      <c r="B35" s="99"/>
      <c r="C35" s="81" t="s">
        <v>405</v>
      </c>
      <c r="D35" s="81" t="s">
        <v>24</v>
      </c>
      <c r="E35" s="67">
        <f t="shared" si="9" ref="E35:L35">E9+E16+E24+E34</f>
        <v>0</v>
      </c>
      <c r="F35" s="67">
        <f t="shared" si="9"/>
        <v>0</v>
      </c>
      <c r="G35" s="67">
        <f t="shared" si="9"/>
        <v>0</v>
      </c>
      <c r="H35" s="67">
        <f t="shared" si="9"/>
        <v>0</v>
      </c>
      <c r="I35" s="67">
        <f t="shared" si="9"/>
        <v>0</v>
      </c>
      <c r="J35" s="67">
        <f t="shared" si="9"/>
        <v>0</v>
      </c>
      <c r="K35" s="67">
        <f t="shared" si="9"/>
        <v>0</v>
      </c>
      <c r="L35" s="67">
        <f t="shared" si="9"/>
        <v>0</v>
      </c>
    </row>
    <row r="36" spans="1:12" s="0" customFormat="1" ht="18">
      <c r="A36" s="76">
        <v>28</v>
      </c>
      <c r="B36" s="93" t="s">
        <v>111</v>
      </c>
      <c r="C36" s="80" t="s">
        <v>314</v>
      </c>
      <c r="D36" s="80" t="s">
        <v>201</v>
      </c>
      <c r="E36" s="126">
        <f>SUM(E37,E38,E39,E40,E41,E42,E43,E44)</f>
        <v>0</v>
      </c>
      <c r="F36" s="117"/>
      <c r="G36" s="117"/>
      <c r="H36" s="117"/>
      <c r="I36" s="117"/>
      <c r="J36" s="117"/>
      <c r="K36" s="117"/>
      <c r="L36" s="117"/>
    </row>
    <row r="37" spans="1:12" s="5" customFormat="1" ht="42" customHeight="1">
      <c r="A37" s="76">
        <v>29</v>
      </c>
      <c r="B37" s="100" t="s">
        <v>120</v>
      </c>
      <c r="C37" s="82" t="s">
        <v>344</v>
      </c>
      <c r="D37" s="90" t="s">
        <v>408</v>
      </c>
      <c r="E37" s="119"/>
      <c r="F37" s="117"/>
      <c r="G37" s="117"/>
      <c r="H37" s="117"/>
      <c r="I37" s="117"/>
      <c r="J37" s="117"/>
      <c r="K37" s="117"/>
      <c r="L37" s="117"/>
    </row>
    <row r="38" spans="1:12" s="5" customFormat="1" ht="27" customHeight="1">
      <c r="A38" s="76">
        <v>30</v>
      </c>
      <c r="B38" s="96" t="s">
        <v>121</v>
      </c>
      <c r="C38" s="82" t="s">
        <v>112</v>
      </c>
      <c r="D38" s="82" t="s">
        <v>353</v>
      </c>
      <c r="E38" s="119"/>
      <c r="F38" s="117"/>
      <c r="G38" s="117"/>
      <c r="H38" s="68"/>
      <c r="I38" s="117"/>
      <c r="J38" s="117"/>
      <c r="K38" s="117"/>
      <c r="L38" s="117"/>
    </row>
    <row r="39" spans="1:12" s="5" customFormat="1" ht="18">
      <c r="A39" s="76">
        <v>31</v>
      </c>
      <c r="B39" s="96" t="s">
        <v>202</v>
      </c>
      <c r="C39" s="82" t="s">
        <v>113</v>
      </c>
      <c r="D39" s="88" t="s">
        <v>134</v>
      </c>
      <c r="E39" s="119"/>
      <c r="F39" s="117"/>
      <c r="G39" s="117"/>
      <c r="H39" s="117"/>
      <c r="I39" s="117"/>
      <c r="J39" s="117"/>
      <c r="K39" s="117"/>
      <c r="L39" s="117"/>
    </row>
    <row r="40" spans="1:12" s="5" customFormat="1" ht="18">
      <c r="A40" s="76">
        <v>32</v>
      </c>
      <c r="B40" s="96" t="s">
        <v>317</v>
      </c>
      <c r="C40" s="82" t="s">
        <v>114</v>
      </c>
      <c r="D40" s="82" t="s">
        <v>46</v>
      </c>
      <c r="E40" s="119"/>
      <c r="F40" s="117"/>
      <c r="G40" s="117"/>
      <c r="H40" s="117"/>
      <c r="I40" s="117"/>
      <c r="J40" s="117"/>
      <c r="K40" s="117"/>
      <c r="L40" s="117"/>
    </row>
    <row r="41" spans="1:12" s="0" customFormat="1" ht="36">
      <c r="A41" s="76">
        <v>33</v>
      </c>
      <c r="B41" s="96" t="s">
        <v>203</v>
      </c>
      <c r="C41" s="82" t="s">
        <v>115</v>
      </c>
      <c r="D41" s="82" t="s">
        <v>296</v>
      </c>
      <c r="E41" s="119"/>
      <c r="F41" s="117"/>
      <c r="G41" s="117"/>
      <c r="H41" s="117"/>
      <c r="I41" s="117"/>
      <c r="J41" s="117"/>
      <c r="K41" s="117"/>
      <c r="L41" s="117"/>
    </row>
    <row r="42" spans="1:12" s="0" customFormat="1" ht="18">
      <c r="A42" s="76">
        <v>34</v>
      </c>
      <c r="B42" s="96" t="s">
        <v>204</v>
      </c>
      <c r="C42" s="82" t="s">
        <v>116</v>
      </c>
      <c r="D42" s="88" t="s">
        <v>193</v>
      </c>
      <c r="E42" s="119"/>
      <c r="F42" s="117"/>
      <c r="G42" s="117"/>
      <c r="H42" s="117"/>
      <c r="I42" s="117"/>
      <c r="J42" s="117"/>
      <c r="K42" s="117"/>
      <c r="L42" s="117"/>
    </row>
    <row r="43" spans="1:12" s="0" customFormat="1" ht="18">
      <c r="A43" s="76">
        <v>35</v>
      </c>
      <c r="B43" s="96" t="s">
        <v>205</v>
      </c>
      <c r="C43" s="82" t="s">
        <v>117</v>
      </c>
      <c r="D43" s="82" t="s">
        <v>43</v>
      </c>
      <c r="E43" s="119"/>
      <c r="F43" s="117"/>
      <c r="G43" s="117"/>
      <c r="H43" s="117"/>
      <c r="I43" s="117"/>
      <c r="J43" s="117"/>
      <c r="K43" s="117"/>
      <c r="L43" s="117"/>
    </row>
    <row r="44" spans="1:12" s="0" customFormat="1" ht="18">
      <c r="A44" s="76">
        <v>36</v>
      </c>
      <c r="B44" s="96" t="s">
        <v>206</v>
      </c>
      <c r="C44" s="82" t="s">
        <v>118</v>
      </c>
      <c r="D44" s="82" t="s">
        <v>194</v>
      </c>
      <c r="E44" s="119"/>
      <c r="F44" s="117"/>
      <c r="G44" s="117"/>
      <c r="H44" s="117"/>
      <c r="I44" s="117"/>
      <c r="J44" s="117"/>
      <c r="K44" s="117"/>
      <c r="L44" s="117"/>
    </row>
    <row r="45" spans="1:12" ht="18">
      <c r="A45" s="76">
        <v>37</v>
      </c>
      <c r="B45" s="93" t="s">
        <v>122</v>
      </c>
      <c r="C45" s="75" t="s">
        <v>119</v>
      </c>
      <c r="D45" s="75" t="s">
        <v>29</v>
      </c>
      <c r="E45" s="119">
        <f>SUM(E46,E50)</f>
        <v>0</v>
      </c>
      <c r="F45" s="117"/>
      <c r="G45" s="117"/>
      <c r="H45" s="117"/>
      <c r="I45" s="117"/>
      <c r="J45" s="117"/>
      <c r="K45" s="117"/>
      <c r="L45" s="117"/>
    </row>
    <row r="46" spans="1:12" ht="18">
      <c r="A46" s="76">
        <v>38</v>
      </c>
      <c r="B46" s="93" t="s">
        <v>207</v>
      </c>
      <c r="C46" s="75" t="s">
        <v>178</v>
      </c>
      <c r="D46" s="78" t="s">
        <v>406</v>
      </c>
      <c r="E46" s="120">
        <f>SUM(E47,E48,E49)</f>
        <v>0</v>
      </c>
      <c r="F46" s="117"/>
      <c r="G46" s="117"/>
      <c r="H46" s="117"/>
      <c r="I46" s="117"/>
      <c r="J46" s="117"/>
      <c r="K46" s="117"/>
      <c r="L46" s="117"/>
    </row>
    <row r="47" spans="1:12" ht="18">
      <c r="A47" s="76">
        <v>39</v>
      </c>
      <c r="B47" s="96" t="s">
        <v>208</v>
      </c>
      <c r="C47" s="82" t="s">
        <v>318</v>
      </c>
      <c r="D47" s="82" t="s">
        <v>315</v>
      </c>
      <c r="E47" s="119"/>
      <c r="F47" s="68"/>
      <c r="G47" s="68"/>
      <c r="H47" s="68"/>
      <c r="I47" s="68"/>
      <c r="J47" s="68"/>
      <c r="K47" s="68"/>
      <c r="L47" s="68"/>
    </row>
    <row r="48" spans="1:12" ht="36">
      <c r="A48" s="76">
        <v>40</v>
      </c>
      <c r="B48" s="96" t="s">
        <v>209</v>
      </c>
      <c r="C48" s="82" t="s">
        <v>319</v>
      </c>
      <c r="D48" s="73" t="s">
        <v>316</v>
      </c>
      <c r="E48" s="119"/>
      <c r="F48" s="117"/>
      <c r="G48" s="117"/>
      <c r="H48" s="117"/>
      <c r="I48" s="117"/>
      <c r="J48" s="117"/>
      <c r="K48" s="117"/>
      <c r="L48" s="117"/>
    </row>
    <row r="49" spans="1:12" ht="36">
      <c r="A49" s="76">
        <v>41</v>
      </c>
      <c r="B49" s="96" t="s">
        <v>210</v>
      </c>
      <c r="C49" s="82" t="s">
        <v>320</v>
      </c>
      <c r="D49" s="82" t="s">
        <v>400</v>
      </c>
      <c r="E49" s="119">
        <f>F49</f>
        <v>0</v>
      </c>
      <c r="F49" s="64">
        <f>H49</f>
        <v>0</v>
      </c>
      <c r="G49" s="117"/>
      <c r="H49" s="64"/>
      <c r="I49" s="117"/>
      <c r="J49" s="117"/>
      <c r="K49" s="117"/>
      <c r="L49" s="117"/>
    </row>
    <row r="50" spans="1:12" ht="18">
      <c r="A50" s="76">
        <v>42</v>
      </c>
      <c r="B50" s="93" t="s">
        <v>211</v>
      </c>
      <c r="C50" s="75" t="s">
        <v>126</v>
      </c>
      <c r="D50" s="78" t="s">
        <v>407</v>
      </c>
      <c r="E50" s="120">
        <f>SUM(E51,E52)</f>
        <v>0</v>
      </c>
      <c r="F50" s="117"/>
      <c r="G50" s="117"/>
      <c r="H50" s="117"/>
      <c r="I50" s="117"/>
      <c r="J50" s="117"/>
      <c r="K50" s="117"/>
      <c r="L50" s="117"/>
    </row>
    <row r="51" spans="1:12" ht="18">
      <c r="A51" s="76">
        <v>43</v>
      </c>
      <c r="B51" s="96" t="s">
        <v>212</v>
      </c>
      <c r="C51" s="82" t="s">
        <v>318</v>
      </c>
      <c r="D51" s="82" t="s">
        <v>315</v>
      </c>
      <c r="E51" s="119"/>
      <c r="F51" s="117"/>
      <c r="G51" s="117"/>
      <c r="H51" s="117"/>
      <c r="I51" s="117"/>
      <c r="J51" s="117"/>
      <c r="K51" s="117"/>
      <c r="L51" s="117"/>
    </row>
    <row r="52" spans="1:12" ht="36">
      <c r="A52" s="76">
        <v>44</v>
      </c>
      <c r="B52" s="96" t="s">
        <v>213</v>
      </c>
      <c r="C52" s="82" t="s">
        <v>319</v>
      </c>
      <c r="D52" s="82" t="s">
        <v>316</v>
      </c>
      <c r="E52" s="119"/>
      <c r="F52" s="117"/>
      <c r="G52" s="117"/>
      <c r="H52" s="117"/>
      <c r="I52" s="117"/>
      <c r="J52" s="117"/>
      <c r="K52" s="117"/>
      <c r="L52" s="117"/>
    </row>
    <row r="53" spans="1:12" ht="18">
      <c r="A53" s="76">
        <v>45</v>
      </c>
      <c r="B53" s="98" t="s">
        <v>123</v>
      </c>
      <c r="C53" s="74" t="s">
        <v>239</v>
      </c>
      <c r="D53" s="79" t="s">
        <v>240</v>
      </c>
      <c r="E53" s="119"/>
      <c r="F53" s="117"/>
      <c r="G53" s="117"/>
      <c r="H53" s="117"/>
      <c r="I53" s="117"/>
      <c r="J53" s="117"/>
      <c r="K53" s="117"/>
      <c r="L53" s="117"/>
    </row>
    <row r="54" spans="1:12" s="3" customFormat="1" ht="18">
      <c r="A54" s="76">
        <v>46</v>
      </c>
      <c r="B54" s="106"/>
      <c r="C54" s="81" t="s">
        <v>214</v>
      </c>
      <c r="D54" s="81" t="s">
        <v>47</v>
      </c>
      <c r="E54" s="127">
        <f>SUM(E36,E45,E53)</f>
        <v>0</v>
      </c>
      <c r="F54" s="117"/>
      <c r="G54" s="117"/>
      <c r="H54" s="117"/>
      <c r="I54" s="117"/>
      <c r="J54" s="117"/>
      <c r="K54" s="117"/>
      <c r="L54" s="117"/>
    </row>
    <row r="55" spans="1:12" ht="18">
      <c r="A55" s="76">
        <v>47</v>
      </c>
      <c r="B55" s="101" t="s">
        <v>127</v>
      </c>
      <c r="C55" s="75" t="s">
        <v>124</v>
      </c>
      <c r="D55" s="80" t="s">
        <v>17</v>
      </c>
      <c r="E55" s="119"/>
      <c r="F55" s="117"/>
      <c r="G55" s="117"/>
      <c r="H55" s="117"/>
      <c r="I55" s="117"/>
      <c r="J55" s="117"/>
      <c r="K55" s="117"/>
      <c r="L55" s="117"/>
    </row>
    <row r="56" spans="1:12" ht="18">
      <c r="A56" s="76">
        <v>48</v>
      </c>
      <c r="B56" s="101" t="s">
        <v>128</v>
      </c>
      <c r="C56" s="75" t="s">
        <v>125</v>
      </c>
      <c r="D56" s="83" t="s">
        <v>45</v>
      </c>
      <c r="E56" s="119"/>
      <c r="F56" s="117"/>
      <c r="G56" s="117"/>
      <c r="H56" s="117"/>
      <c r="I56" s="117"/>
      <c r="J56" s="117"/>
      <c r="K56" s="117"/>
      <c r="L56" s="117"/>
    </row>
    <row r="57" spans="1:12" s="3" customFormat="1" ht="18">
      <c r="A57" s="76">
        <v>49</v>
      </c>
      <c r="B57" s="107" t="s">
        <v>129</v>
      </c>
      <c r="C57" s="81" t="s">
        <v>0</v>
      </c>
      <c r="D57" s="81" t="s">
        <v>350</v>
      </c>
      <c r="E57" s="127">
        <f>SUM(E35,E54,E55)+E56</f>
        <v>0</v>
      </c>
      <c r="F57" s="117"/>
      <c r="G57" s="117"/>
      <c r="H57" s="117"/>
      <c r="I57" s="117"/>
      <c r="J57" s="117"/>
      <c r="K57" s="117"/>
      <c r="L57" s="117"/>
    </row>
    <row r="58" spans="1:12" ht="18">
      <c r="A58" s="76">
        <v>50</v>
      </c>
      <c r="B58" s="93" t="s">
        <v>130</v>
      </c>
      <c r="C58" s="75" t="s">
        <v>147</v>
      </c>
      <c r="D58" s="83" t="s">
        <v>44</v>
      </c>
      <c r="E58" s="119"/>
      <c r="F58" s="117"/>
      <c r="G58" s="117"/>
      <c r="H58" s="117"/>
      <c r="I58" s="117"/>
      <c r="J58" s="117"/>
      <c r="K58" s="117"/>
      <c r="L58" s="117"/>
    </row>
    <row r="59" spans="1:12" ht="18">
      <c r="A59" s="76">
        <v>51</v>
      </c>
      <c r="B59" s="107" t="s">
        <v>131</v>
      </c>
      <c r="C59" s="81" t="s">
        <v>132</v>
      </c>
      <c r="D59" s="81" t="s">
        <v>351</v>
      </c>
      <c r="E59" s="127">
        <f>E57+E58</f>
        <v>0</v>
      </c>
      <c r="F59" s="117"/>
      <c r="G59" s="117"/>
      <c r="H59" s="117"/>
      <c r="I59" s="117"/>
      <c r="J59" s="117"/>
      <c r="K59" s="117"/>
      <c r="L59" s="117"/>
    </row>
    <row r="60" spans="1:5" ht="13.2">
      <c r="A60" s="84"/>
      <c r="B60" s="102"/>
      <c r="C60" s="85"/>
      <c r="D60" s="86"/>
      <c r="E60" s="128"/>
    </row>
    <row r="61" spans="2:3" ht="13.2">
      <c r="B61" s="103"/>
      <c r="C61" s="13"/>
    </row>
    <row r="62" spans="2:2" ht="13.2">
      <c r="B62" s="104"/>
    </row>
  </sheetData>
  <mergeCells count="8">
    <mergeCell ref="J6:L6"/>
    <mergeCell ref="D5:E5"/>
    <mergeCell ref="A1:B1"/>
    <mergeCell ref="B6:B7"/>
    <mergeCell ref="C6:C7"/>
    <mergeCell ref="D6:D7"/>
    <mergeCell ref="E6:E7"/>
    <mergeCell ref="F6:I6"/>
  </mergeCells>
  <pageMargins left="0.7" right="0.7" top="0.75" bottom="0.75" header="0.3" footer="0.3"/>
  <pageSetup orientation="landscape" paperSize="9" scale="41" r:id="rId3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"/>
  <sheetViews>
    <sheetView workbookViewId="0" topLeftCell="A1">
      <selection pane="topLeft" activeCell="A10" sqref="A10"/>
    </sheetView>
  </sheetViews>
  <sheetFormatPr defaultColWidth="9.114285714285714" defaultRowHeight="13.2"/>
  <cols>
    <col min="1" max="1" width="37.42857142857143" style="17" customWidth="1"/>
    <col min="2" max="2" width="21.285714285714285" style="17" customWidth="1"/>
    <col min="3" max="3" width="23.428571428571427" style="17" customWidth="1"/>
    <col min="4" max="16384" width="9.142857142857142" style="17"/>
  </cols>
  <sheetData>
    <row r="1" spans="1:5" ht="13.2">
      <c r="A1" s="14"/>
      <c r="B1" s="15"/>
      <c r="C1" s="16"/>
      <c r="D1" s="16"/>
      <c r="E1" s="22"/>
    </row>
    <row r="2" spans="1:5" ht="15.6">
      <c r="A2" s="18" t="s">
        <v>248</v>
      </c>
      <c r="B2" s="15"/>
      <c r="D2" s="16"/>
      <c r="E2" s="23"/>
    </row>
    <row r="3" spans="1:5" ht="15.6">
      <c r="A3" s="19" t="s">
        <v>249</v>
      </c>
      <c r="B3" s="20"/>
      <c r="C3" s="21"/>
      <c r="D3" s="21"/>
      <c r="E3" s="24"/>
    </row>
    <row r="4" spans="1:5" ht="15.6">
      <c r="A4" s="19"/>
      <c r="B4" s="21"/>
      <c r="C4" s="21"/>
      <c r="D4" s="21"/>
      <c r="E4" s="24"/>
    </row>
    <row r="5" spans="1:5" ht="17.4">
      <c r="A5" s="275" t="s">
        <v>366</v>
      </c>
      <c r="B5" s="276"/>
      <c r="C5" s="276"/>
      <c r="D5" s="21"/>
      <c r="E5" s="24"/>
    </row>
    <row r="6" ht="13.8" thickBot="1"/>
    <row r="7" spans="1:3" ht="52.8" thickBot="1">
      <c r="A7" s="109" t="s">
        <v>255</v>
      </c>
      <c r="B7" s="110" t="s">
        <v>256</v>
      </c>
      <c r="C7" s="110" t="s">
        <v>257</v>
      </c>
    </row>
    <row r="8" spans="1:3" ht="18.6" thickBot="1">
      <c r="A8" s="111" t="s">
        <v>250</v>
      </c>
      <c r="B8" s="112">
        <v>1</v>
      </c>
      <c r="C8" s="112">
        <v>2</v>
      </c>
    </row>
    <row r="9" spans="1:3" ht="60.75" customHeight="1" thickBot="1">
      <c r="A9" s="113" t="s">
        <v>258</v>
      </c>
      <c r="B9" s="112"/>
      <c r="C9" s="112"/>
    </row>
    <row r="10" spans="1:3" ht="73.5" customHeight="1" thickBot="1">
      <c r="A10" s="214" t="s">
        <v>367</v>
      </c>
      <c r="B10" s="112"/>
      <c r="C10" s="112"/>
    </row>
  </sheetData>
  <mergeCells count="1">
    <mergeCell ref="A5:C5"/>
  </mergeCells>
  <pageMargins left="0.7" right="0.7" top="0.75" bottom="0.75" header="0.3" footer="0.3"/>
  <pageSetup orientation="portrait" paperSize="9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8"/>
  <sheetViews>
    <sheetView workbookViewId="0" topLeftCell="A4">
      <selection pane="topLeft" activeCell="E12" sqref="E12"/>
    </sheetView>
  </sheetViews>
  <sheetFormatPr defaultColWidth="9.114285714285714" defaultRowHeight="13.2"/>
  <cols>
    <col min="1" max="1" width="50.285714285714285" style="17" customWidth="1"/>
    <col min="2" max="2" width="28" style="17" customWidth="1"/>
    <col min="3" max="16384" width="9.142857142857142" style="17"/>
  </cols>
  <sheetData>
    <row r="1" spans="1:3" ht="13.2">
      <c r="A1" s="14"/>
      <c r="B1" s="15"/>
      <c r="C1" s="16"/>
    </row>
    <row r="2" spans="1:2" ht="15.6">
      <c r="A2" s="18" t="s">
        <v>248</v>
      </c>
      <c r="B2" s="15"/>
    </row>
    <row r="3" spans="1:3" ht="15.6">
      <c r="A3" s="19" t="s">
        <v>249</v>
      </c>
      <c r="B3" s="20"/>
      <c r="C3" s="21"/>
    </row>
    <row r="4" spans="1:3" ht="15.6">
      <c r="A4" s="19"/>
      <c r="B4" s="21"/>
      <c r="C4" s="21"/>
    </row>
    <row r="5" spans="1:3" ht="17.4">
      <c r="A5" s="275" t="s">
        <v>401</v>
      </c>
      <c r="B5" s="276"/>
      <c r="C5" s="116"/>
    </row>
    <row r="6" ht="13.8" thickBot="1"/>
    <row r="7" spans="1:2" ht="18" thickBot="1">
      <c r="A7" s="109" t="s">
        <v>402</v>
      </c>
      <c r="B7" s="110" t="s">
        <v>365</v>
      </c>
    </row>
    <row r="8" spans="1:2" ht="18.6" thickBot="1">
      <c r="A8" s="111" t="s">
        <v>250</v>
      </c>
      <c r="B8" s="112">
        <v>1</v>
      </c>
    </row>
    <row r="9" spans="1:2" ht="30" customHeight="1" thickBot="1">
      <c r="A9" s="114" t="s">
        <v>428</v>
      </c>
      <c r="B9" s="115"/>
    </row>
    <row r="10" spans="1:2" ht="30" customHeight="1" thickBot="1">
      <c r="A10" s="279" t="s">
        <v>429</v>
      </c>
      <c r="B10" s="115"/>
    </row>
    <row r="11" spans="1:2" ht="30" customHeight="1" thickBot="1">
      <c r="A11" s="114" t="s">
        <v>251</v>
      </c>
      <c r="B11" s="112"/>
    </row>
    <row r="12" spans="1:2" ht="34.2" customHeight="1" thickBot="1">
      <c r="A12" s="114" t="s">
        <v>403</v>
      </c>
      <c r="B12" s="115"/>
    </row>
    <row r="13" spans="1:2" ht="30" customHeight="1" thickBot="1">
      <c r="A13" s="114" t="s">
        <v>252</v>
      </c>
      <c r="B13" s="115"/>
    </row>
    <row r="14" spans="1:2" ht="30" customHeight="1" thickBot="1">
      <c r="A14" s="114" t="s">
        <v>253</v>
      </c>
      <c r="B14" s="115"/>
    </row>
    <row r="15" spans="1:2" ht="55.8" customHeight="1" thickBot="1">
      <c r="A15" s="114" t="s">
        <v>404</v>
      </c>
      <c r="B15" s="115"/>
    </row>
    <row r="16" spans="1:2" ht="30" customHeight="1" thickBot="1">
      <c r="A16" s="115" t="s">
        <v>254</v>
      </c>
      <c r="B16" s="115"/>
    </row>
    <row r="17" spans="1:2" ht="30" customHeight="1" thickBot="1">
      <c r="A17" s="278" t="s">
        <v>430</v>
      </c>
      <c r="B17" s="115"/>
    </row>
    <row r="18" spans="1:2" ht="30" customHeight="1" thickBot="1">
      <c r="A18" s="278" t="s">
        <v>431</v>
      </c>
      <c r="B18" s="115"/>
    </row>
  </sheetData>
  <mergeCells count="1">
    <mergeCell ref="A5:B5"/>
  </mergeCells>
  <pageMargins left="0.7" right="0.7" top="0.75" bottom="0.75" header="0.3" footer="0.3"/>
  <pageSetup orientation="portrait" paperSiz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úvodná strana</vt:lpstr>
      <vt:lpstr>BS_BUO</vt:lpstr>
      <vt:lpstr>BS_PUO</vt:lpstr>
      <vt:lpstr>PL_BUO</vt:lpstr>
      <vt:lpstr>PL_PUO</vt:lpstr>
      <vt:lpstr>zamestnanci</vt:lpstr>
      <vt:lpstr>dane a odvody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Gavina, Ana (Allianz SE)</dc:creator>
  <cp:keywords/>
  <dc:description/>
  <cp:lastModifiedBy>Salkovicova Ingrid</cp:lastModifiedBy>
  <cp:lastPrinted>2023-09-26T07:14:19Z</cp:lastPrinted>
  <dcterms:created xsi:type="dcterms:W3CDTF">2018-08-28T10:26:32Z</dcterms:created>
  <dcterms:modified xsi:type="dcterms:W3CDTF">2025-03-12T08:11:01Z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ive_LatestUserAccountName">
    <vt:lpwstr>regina.bisich@allianz.at</vt:lpwstr>
  </property>
  <property fmtid="{D5CDD505-2E9C-101B-9397-08002B2CF9AE}" pid="3" name="Jive_VersionGuid">
    <vt:lpwstr>e5d86455-7b32-4710-8381-8120c6eee19a</vt:lpwstr>
  </property>
  <property fmtid="{D5CDD505-2E9C-101B-9397-08002B2CF9AE}" pid="4" name="Offisync_ServerID">
    <vt:lpwstr>afd47052-d4b6-4a68-bc46-5ebf2229a14c</vt:lpwstr>
  </property>
  <property fmtid="{D5CDD505-2E9C-101B-9397-08002B2CF9AE}" pid="5" name="Offisync_ProviderInitializationData">
    <vt:lpwstr>https://connect.allianz.com</vt:lpwstr>
  </property>
  <property fmtid="{D5CDD505-2E9C-101B-9397-08002B2CF9AE}" pid="6" name="Offisync_UniqueId">
    <vt:lpwstr>328589</vt:lpwstr>
  </property>
  <property fmtid="{D5CDD505-2E9C-101B-9397-08002B2CF9AE}" pid="7" name="Offisync_UpdateToken">
    <vt:lpwstr>1</vt:lpwstr>
  </property>
  <property fmtid="{D5CDD505-2E9C-101B-9397-08002B2CF9AE}" pid="8" name="Jive_ModifiedButNotPublished">
    <vt:lpwstr>True</vt:lpwstr>
  </property>
</Properties>
</file>