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3\4Q definitívne\"/>
    </mc:Choice>
  </mc:AlternateContent>
  <xr:revisionPtr revIDLastSave="0" documentId="13_ncr:1_{FE53D33D-77D1-4BF8-B6C7-28F23494A3FC}" xr6:coauthVersionLast="47" xr6:coauthVersionMax="47" xr10:uidLastSave="{00000000-0000-0000-0000-000000000000}"/>
  <bookViews>
    <workbookView xWindow="-108" yWindow="-108" windowWidth="41496" windowHeight="16776" xr2:uid="{0A0CFEBF-A5CE-49CA-A500-5EB4F70DE349}"/>
  </bookViews>
  <sheets>
    <sheet name="BS_BUO" sheetId="13" r:id="rId1"/>
    <sheet name="BS_PUO" sheetId="14" r:id="rId2"/>
    <sheet name="PL_BUO" sheetId="15" r:id="rId3"/>
    <sheet name="PL_BUO ŽP" sheetId="16" r:id="rId4"/>
    <sheet name="PL_BUO NP" sheetId="17" r:id="rId5"/>
    <sheet name="PL_PUO" sheetId="18" r:id="rId6"/>
    <sheet name="PL_PUO Ž" sheetId="19" r:id="rId7"/>
    <sheet name="PL_PUO NP" sheetId="20" r:id="rId8"/>
    <sheet name="zamestnanci BUO" sheetId="21" r:id="rId9"/>
    <sheet name="zamestnanci PUO" sheetId="22" r:id="rId10"/>
    <sheet name="dane a odvody BUO" sheetId="23" r:id="rId11"/>
    <sheet name="dane a odvody PUO" sheetId="24" r:id="rId12"/>
  </sheets>
  <definedNames>
    <definedName name="_xlnm._FilterDatabase" localSheetId="2" hidden="1">PL_BUO!#REF!</definedName>
    <definedName name="_xlnm._FilterDatabase" localSheetId="4" hidden="1">'PL_BUO NP'!#REF!</definedName>
    <definedName name="_xlnm._FilterDatabase" localSheetId="3" hidden="1">'PL_BUO ŽP'!#REF!</definedName>
    <definedName name="_xlnm._FilterDatabase" localSheetId="5" hidden="1">PL_PUO!#REF!</definedName>
    <definedName name="_xlnm._FilterDatabase" localSheetId="7" hidden="1">'PL_PUO NP'!#REF!</definedName>
    <definedName name="_xlnm._FilterDatabase" localSheetId="6" hidden="1">'PL_PUO Ž'!#REF!</definedName>
    <definedName name="_Ref66379298" localSheetId="0">BS_BUO!#REF!</definedName>
    <definedName name="_Ref66379298" localSheetId="1">BS_PUO!#REF!</definedName>
    <definedName name="act_claims" localSheetId="0">#REF!</definedName>
    <definedName name="act_claims" localSheetId="1">#REF!</definedName>
    <definedName name="act_claims">#REF!</definedName>
    <definedName name="act_expenses" localSheetId="0">#REF!</definedName>
    <definedName name="act_expenses" localSheetId="1">#REF!</definedName>
    <definedName name="act_expenses">#REF!</definedName>
    <definedName name="act_inv_return" localSheetId="0">#REF!</definedName>
    <definedName name="act_inv_return" localSheetId="1">#REF!</definedName>
    <definedName name="act_inv_return">#REF!</definedName>
    <definedName name="age_at_entry" localSheetId="0">#REF!</definedName>
    <definedName name="age_at_entry" localSheetId="1">#REF!</definedName>
    <definedName name="age_at_entry">#REF!</definedName>
    <definedName name="allocation" localSheetId="0">#REF!</definedName>
    <definedName name="allocation" localSheetId="1">#REF!</definedName>
    <definedName name="allocation">#REF!</definedName>
    <definedName name="fix_cost_be" localSheetId="0">#REF!</definedName>
    <definedName name="fix_cost_be" localSheetId="1">#REF!</definedName>
    <definedName name="fix_cost_be">#REF!</definedName>
    <definedName name="flag_death_ben" localSheetId="0">#REF!</definedName>
    <definedName name="flag_death_ben" localSheetId="1">#REF!</definedName>
    <definedName name="flag_death_ben">#REF!</definedName>
    <definedName name="flag_survival_ben" localSheetId="0">#REF!</definedName>
    <definedName name="flag_survival_ben" localSheetId="1">#REF!</definedName>
    <definedName name="flag_survival_ben">#REF!</definedName>
    <definedName name="inflation" localSheetId="0">#REF!</definedName>
    <definedName name="inflation" localSheetId="1">#REF!</definedName>
    <definedName name="inflation">#REF!</definedName>
    <definedName name="Inv_return" localSheetId="0">#REF!</definedName>
    <definedName name="Inv_return" localSheetId="1">#REF!</definedName>
    <definedName name="Inv_return">#REF!</definedName>
    <definedName name="Inv_return_aft_review" localSheetId="0">#REF!</definedName>
    <definedName name="Inv_return_aft_review" localSheetId="1">#REF!</definedName>
    <definedName name="Inv_return_aft_review">#REF!</definedName>
    <definedName name="Inv_return_real" localSheetId="0">#REF!</definedName>
    <definedName name="Inv_return_real" localSheetId="1">#REF!</definedName>
    <definedName name="Inv_return_real">#REF!</definedName>
    <definedName name="Lapse_penalty" localSheetId="0">#REF!</definedName>
    <definedName name="Lapse_penalty" localSheetId="1">#REF!</definedName>
    <definedName name="Lapse_penalty">#REF!</definedName>
    <definedName name="Lapse_rate_be" localSheetId="0">#REF!</definedName>
    <definedName name="Lapse_rate_be" localSheetId="1">#REF!</definedName>
    <definedName name="Lapse_rate_be">#REF!</definedName>
    <definedName name="lapse_shock" localSheetId="0">#REF!</definedName>
    <definedName name="lapse_shock" localSheetId="1">#REF!</definedName>
    <definedName name="lapse_shock">#REF!</definedName>
    <definedName name="mgmt_chrg" localSheetId="0">#REF!</definedName>
    <definedName name="mgmt_chrg" localSheetId="1">#REF!</definedName>
    <definedName name="mgmt_chrg">#REF!</definedName>
    <definedName name="mort_rate_be" localSheetId="0">#REF!</definedName>
    <definedName name="mort_rate_be" localSheetId="1">#REF!</definedName>
    <definedName name="mort_rate_be">#REF!</definedName>
    <definedName name="NB_Ratio_2022">#REF!</definedName>
    <definedName name="NB_Ratio_2023">#REF!</definedName>
    <definedName name="no_pols_at_start" localSheetId="0">#REF!</definedName>
    <definedName name="no_pols_at_start" localSheetId="1">#REF!</definedName>
    <definedName name="no_pols_at_start">#REF!</definedName>
    <definedName name="_xlnm.Print_Area" localSheetId="0">BS_BUO!$A$1:$E$77</definedName>
    <definedName name="_xlnm.Print_Area" localSheetId="1">BS_PUO!$A$1:$E$77</definedName>
    <definedName name="opening_fund_pp" localSheetId="0">#REF!</definedName>
    <definedName name="opening_fund_pp" localSheetId="1">#REF!</definedName>
    <definedName name="opening_fund_pp">#REF!</definedName>
    <definedName name="pol_term" localSheetId="0">#REF!</definedName>
    <definedName name="pol_term" localSheetId="1">#REF!</definedName>
    <definedName name="pol_term">#REF!</definedName>
    <definedName name="premium_pp" localSheetId="0">#REF!</definedName>
    <definedName name="premium_pp" localSheetId="1">#REF!</definedName>
    <definedName name="premium_pp">#REF!</definedName>
    <definedName name="risk_factor" localSheetId="0">#REF!</definedName>
    <definedName name="risk_factor" localSheetId="1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0">#REF!</definedName>
    <definedName name="Start_year" localSheetId="1">#REF!</definedName>
    <definedName name="Start_year">#REF!</definedName>
    <definedName name="sum_assured" localSheetId="0">#REF!</definedName>
    <definedName name="sum_assured" localSheetId="1">#REF!</definedName>
    <definedName name="sum_assured">#REF!</definedName>
    <definedName name="WORKBOOK_SAPBEXq0002">"DP_4"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4" l="1"/>
  <c r="D15" i="24"/>
  <c r="E14" i="24"/>
  <c r="D14" i="24"/>
  <c r="E13" i="24"/>
  <c r="D13" i="24"/>
  <c r="E12" i="24"/>
  <c r="D12" i="24"/>
  <c r="E11" i="24"/>
  <c r="D11" i="24"/>
  <c r="E10" i="24"/>
  <c r="D10" i="24"/>
  <c r="E9" i="24"/>
  <c r="D9" i="24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10" i="22"/>
  <c r="D10" i="22"/>
  <c r="E9" i="22"/>
  <c r="D9" i="22"/>
  <c r="E10" i="21"/>
  <c r="D10" i="21"/>
  <c r="E9" i="21"/>
  <c r="D9" i="21"/>
  <c r="H47" i="20"/>
  <c r="G47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H9" i="20"/>
  <c r="G9" i="20"/>
  <c r="H49" i="19"/>
  <c r="G49" i="19"/>
  <c r="H47" i="19"/>
  <c r="G47" i="19"/>
  <c r="H35" i="19"/>
  <c r="G35" i="19"/>
  <c r="H34" i="19"/>
  <c r="G34" i="19"/>
  <c r="H33" i="19"/>
  <c r="G33" i="19"/>
  <c r="H32" i="19"/>
  <c r="G32" i="19"/>
  <c r="H31" i="19"/>
  <c r="G31" i="19"/>
  <c r="H30" i="19"/>
  <c r="G30" i="19"/>
  <c r="H29" i="19"/>
  <c r="G29" i="19"/>
  <c r="H28" i="19"/>
  <c r="G28" i="19"/>
  <c r="H27" i="19"/>
  <c r="G27" i="19"/>
  <c r="H26" i="19"/>
  <c r="G26" i="19"/>
  <c r="H25" i="19"/>
  <c r="G25" i="19"/>
  <c r="H24" i="19"/>
  <c r="G24" i="19"/>
  <c r="H23" i="19"/>
  <c r="G23" i="19"/>
  <c r="H22" i="19"/>
  <c r="G22" i="19"/>
  <c r="H21" i="19"/>
  <c r="G21" i="19"/>
  <c r="H20" i="19"/>
  <c r="G20" i="19"/>
  <c r="H19" i="19"/>
  <c r="G19" i="19"/>
  <c r="H18" i="19"/>
  <c r="G18" i="19"/>
  <c r="H17" i="19"/>
  <c r="G17" i="19"/>
  <c r="H16" i="19"/>
  <c r="G16" i="19"/>
  <c r="H15" i="19"/>
  <c r="G15" i="19"/>
  <c r="H14" i="19"/>
  <c r="G14" i="19"/>
  <c r="H13" i="19"/>
  <c r="G13" i="19"/>
  <c r="H12" i="19"/>
  <c r="G12" i="19"/>
  <c r="H11" i="19"/>
  <c r="G11" i="19"/>
  <c r="H10" i="19"/>
  <c r="G10" i="19"/>
  <c r="H9" i="19"/>
  <c r="G9" i="19"/>
  <c r="H59" i="18"/>
  <c r="G59" i="18"/>
  <c r="H58" i="18"/>
  <c r="G58" i="18"/>
  <c r="H57" i="18"/>
  <c r="G57" i="18"/>
  <c r="H56" i="18"/>
  <c r="G56" i="18"/>
  <c r="H55" i="18"/>
  <c r="G55" i="18"/>
  <c r="H54" i="18"/>
  <c r="G54" i="18"/>
  <c r="H53" i="18"/>
  <c r="G53" i="18"/>
  <c r="H52" i="18"/>
  <c r="G52" i="18"/>
  <c r="H51" i="18"/>
  <c r="G51" i="18"/>
  <c r="H50" i="18"/>
  <c r="G50" i="18"/>
  <c r="H49" i="18"/>
  <c r="G49" i="18"/>
  <c r="H48" i="18"/>
  <c r="G48" i="18"/>
  <c r="H47" i="18"/>
  <c r="G47" i="18"/>
  <c r="H46" i="18"/>
  <c r="G46" i="18"/>
  <c r="H45" i="18"/>
  <c r="G45" i="18"/>
  <c r="H44" i="18"/>
  <c r="G44" i="18"/>
  <c r="H43" i="18"/>
  <c r="G43" i="18"/>
  <c r="H42" i="18"/>
  <c r="G42" i="18"/>
  <c r="H41" i="18"/>
  <c r="G41" i="18"/>
  <c r="H40" i="18"/>
  <c r="G40" i="18"/>
  <c r="H39" i="18"/>
  <c r="G39" i="18"/>
  <c r="H38" i="18"/>
  <c r="G38" i="18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H29" i="18"/>
  <c r="G29" i="18"/>
  <c r="H28" i="18"/>
  <c r="G28" i="18"/>
  <c r="H27" i="18"/>
  <c r="G27" i="18"/>
  <c r="H26" i="18"/>
  <c r="G26" i="18"/>
  <c r="H25" i="18"/>
  <c r="G25" i="18"/>
  <c r="H24" i="18"/>
  <c r="G24" i="18"/>
  <c r="H23" i="18"/>
  <c r="G23" i="18"/>
  <c r="H22" i="18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H10" i="18"/>
  <c r="G10" i="18"/>
  <c r="H9" i="18"/>
  <c r="G9" i="18"/>
  <c r="H47" i="17"/>
  <c r="G47" i="17"/>
  <c r="H35" i="17"/>
  <c r="G35" i="17"/>
  <c r="H34" i="17"/>
  <c r="G34" i="17"/>
  <c r="H33" i="17"/>
  <c r="G33" i="17"/>
  <c r="H32" i="17"/>
  <c r="G32" i="17"/>
  <c r="H31" i="17"/>
  <c r="G31" i="17"/>
  <c r="H30" i="17"/>
  <c r="G30" i="17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H22" i="17"/>
  <c r="G22" i="17"/>
  <c r="H21" i="17"/>
  <c r="G21" i="17"/>
  <c r="H20" i="17"/>
  <c r="G20" i="17"/>
  <c r="H19" i="17"/>
  <c r="G19" i="17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49" i="16"/>
  <c r="G49" i="16"/>
  <c r="H47" i="16"/>
  <c r="G47" i="16"/>
  <c r="H35" i="16"/>
  <c r="G35" i="16"/>
  <c r="H34" i="16"/>
  <c r="G34" i="16"/>
  <c r="H33" i="16"/>
  <c r="G33" i="16"/>
  <c r="H32" i="16"/>
  <c r="G32" i="16"/>
  <c r="H31" i="16"/>
  <c r="G31" i="16"/>
  <c r="H30" i="16"/>
  <c r="G30" i="16"/>
  <c r="H29" i="16"/>
  <c r="G29" i="16"/>
  <c r="H28" i="16"/>
  <c r="G28" i="16"/>
  <c r="H27" i="16"/>
  <c r="G27" i="16"/>
  <c r="H26" i="16"/>
  <c r="G26" i="16"/>
  <c r="H25" i="16"/>
  <c r="G25" i="16"/>
  <c r="H24" i="16"/>
  <c r="G24" i="16"/>
  <c r="H23" i="16"/>
  <c r="G23" i="16"/>
  <c r="H22" i="16"/>
  <c r="G22" i="16"/>
  <c r="H21" i="16"/>
  <c r="G21" i="16"/>
  <c r="H20" i="16"/>
  <c r="G20" i="16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59" i="15"/>
  <c r="G59" i="15"/>
  <c r="H58" i="15"/>
  <c r="G58" i="15"/>
  <c r="H57" i="15"/>
  <c r="G57" i="15"/>
  <c r="H56" i="15"/>
  <c r="G56" i="15"/>
  <c r="H55" i="15"/>
  <c r="G55" i="15"/>
  <c r="H54" i="15"/>
  <c r="G54" i="15"/>
  <c r="H53" i="15"/>
  <c r="G53" i="15"/>
  <c r="H52" i="15"/>
  <c r="G52" i="15"/>
  <c r="H51" i="15"/>
  <c r="G51" i="15"/>
  <c r="H50" i="15"/>
  <c r="G50" i="15"/>
  <c r="H49" i="15"/>
  <c r="G49" i="15"/>
  <c r="H48" i="15"/>
  <c r="G48" i="15"/>
  <c r="H47" i="15"/>
  <c r="G47" i="15"/>
  <c r="H46" i="15"/>
  <c r="G46" i="15"/>
  <c r="H45" i="15"/>
  <c r="G45" i="15"/>
  <c r="H44" i="15"/>
  <c r="G44" i="15"/>
  <c r="H43" i="15"/>
  <c r="G43" i="15"/>
  <c r="H42" i="15"/>
  <c r="G42" i="15"/>
  <c r="H41" i="15"/>
  <c r="G41" i="15"/>
  <c r="H40" i="15"/>
  <c r="G40" i="15"/>
  <c r="H39" i="15"/>
  <c r="G39" i="15"/>
  <c r="H38" i="15"/>
  <c r="G38" i="15"/>
  <c r="H37" i="15"/>
  <c r="G37" i="15"/>
  <c r="H36" i="15"/>
  <c r="G36" i="15"/>
  <c r="H35" i="15"/>
  <c r="G35" i="15"/>
  <c r="H34" i="15"/>
  <c r="G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1" i="15"/>
  <c r="G21" i="15"/>
  <c r="H20" i="15"/>
  <c r="G20" i="15"/>
  <c r="H19" i="15"/>
  <c r="G19" i="15"/>
  <c r="H18" i="15"/>
  <c r="G18" i="15"/>
  <c r="H17" i="15"/>
  <c r="G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77" i="14"/>
  <c r="G77" i="14"/>
  <c r="H76" i="14"/>
  <c r="G76" i="14"/>
  <c r="H75" i="14"/>
  <c r="G75" i="14"/>
  <c r="H74" i="14"/>
  <c r="G74" i="14"/>
  <c r="H73" i="14"/>
  <c r="G73" i="14"/>
  <c r="H72" i="14"/>
  <c r="G72" i="14"/>
  <c r="H71" i="14"/>
  <c r="G71" i="14"/>
  <c r="H70" i="14"/>
  <c r="G70" i="14"/>
  <c r="H69" i="14"/>
  <c r="G69" i="14"/>
  <c r="H68" i="14"/>
  <c r="G68" i="14"/>
  <c r="H67" i="14"/>
  <c r="G67" i="14"/>
  <c r="H66" i="14"/>
  <c r="G66" i="14"/>
  <c r="H65" i="14"/>
  <c r="G65" i="14"/>
  <c r="H64" i="14"/>
  <c r="G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H57" i="14"/>
  <c r="G57" i="14"/>
  <c r="H56" i="14"/>
  <c r="G56" i="14"/>
  <c r="H55" i="14"/>
  <c r="G55" i="14"/>
  <c r="H54" i="14"/>
  <c r="G54" i="14"/>
  <c r="H53" i="14"/>
  <c r="G53" i="14"/>
  <c r="H52" i="14"/>
  <c r="G52" i="14"/>
  <c r="H51" i="14"/>
  <c r="G51" i="14"/>
  <c r="H50" i="14"/>
  <c r="G50" i="14"/>
  <c r="H49" i="14"/>
  <c r="G49" i="14"/>
  <c r="H48" i="14"/>
  <c r="G48" i="14"/>
  <c r="H47" i="14"/>
  <c r="G47" i="14"/>
  <c r="H46" i="14"/>
  <c r="G46" i="14"/>
  <c r="H45" i="14"/>
  <c r="G45" i="14"/>
  <c r="H44" i="14"/>
  <c r="G44" i="14"/>
  <c r="H43" i="14"/>
  <c r="G43" i="14"/>
  <c r="H42" i="14"/>
  <c r="G42" i="14"/>
  <c r="H41" i="14"/>
  <c r="G41" i="14"/>
  <c r="H40" i="14"/>
  <c r="G40" i="14"/>
  <c r="H39" i="14"/>
  <c r="G39" i="14"/>
  <c r="H38" i="14"/>
  <c r="G38" i="14"/>
  <c r="H37" i="14"/>
  <c r="G37" i="14"/>
  <c r="H36" i="14"/>
  <c r="G36" i="14"/>
  <c r="H35" i="14"/>
  <c r="G35" i="14"/>
  <c r="H34" i="14"/>
  <c r="G34" i="14"/>
  <c r="H33" i="14"/>
  <c r="G33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77" i="13"/>
  <c r="G77" i="13"/>
  <c r="H76" i="13"/>
  <c r="G76" i="13"/>
  <c r="H75" i="13"/>
  <c r="G75" i="13"/>
  <c r="H74" i="13"/>
  <c r="G74" i="13"/>
  <c r="H73" i="13"/>
  <c r="G73" i="13"/>
  <c r="H72" i="13"/>
  <c r="G72" i="13"/>
  <c r="H71" i="13"/>
  <c r="G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</calcChain>
</file>

<file path=xl/sharedStrings.xml><?xml version="1.0" encoding="utf-8"?>
<sst xmlns="http://schemas.openxmlformats.org/spreadsheetml/2006/main" count="1890" uniqueCount="391">
  <si>
    <t>VÚ - P 1-04</t>
  </si>
  <si>
    <t>Súvaha</t>
  </si>
  <si>
    <t>Obdobie</t>
  </si>
  <si>
    <t>Časť I. Vybrané údaje z aktív a pasív</t>
  </si>
  <si>
    <t>Balance Sheet / Statement of financial position</t>
  </si>
  <si>
    <t xml:space="preserve"> a) vybrané údaje z aktív a pasív za bežné účtovné obdobie</t>
  </si>
  <si>
    <t>č.r.</t>
  </si>
  <si>
    <t>označenie z dôvodu kontrolných súčtov</t>
  </si>
  <si>
    <t>EN</t>
  </si>
  <si>
    <t xml:space="preserve"> SK </t>
  </si>
  <si>
    <t>Spolu poisťovne a pobočky poisťovní iných členských štátov</t>
  </si>
  <si>
    <t xml:space="preserve">Spolu poisťovne </t>
  </si>
  <si>
    <t>Spolu pobočky poisťovní z iných členských štátov</t>
  </si>
  <si>
    <t>Spolu členovia SLASPO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</si>
  <si>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</si>
  <si>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</si>
  <si>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</si>
  <si>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</si>
  <si>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</si>
  <si>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</si>
  <si>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</si>
  <si>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</si>
  <si>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Colonnade Insurance S.A., pobočka poisťovne z iného členského štátu</t>
  </si>
  <si>
    <t xml:space="preserve">Generali Poisťovňa, pobočka poisťovne z iného členského štátu </t>
  </si>
  <si>
    <t>MetLife Europe d. a. c., pobočka poisťovne z iného členského štátu</t>
  </si>
  <si>
    <t xml:space="preserve">UNIQA pojišťovna, a.s., pobočka poisťovne z iného členského štátu </t>
  </si>
  <si>
    <t xml:space="preserve">Youplus Insurance International AG, pobočka poisťovne z iného členského štátu </t>
  </si>
  <si>
    <t>Slovenská kancelária poisťovateľov</t>
  </si>
  <si>
    <t>a</t>
  </si>
  <si>
    <t>b</t>
  </si>
  <si>
    <t>1</t>
  </si>
  <si>
    <t>2</t>
  </si>
  <si>
    <t>A.A.</t>
  </si>
  <si>
    <t>Cash and cash equivalents</t>
  </si>
  <si>
    <t xml:space="preserve">Peňažné prostriedky a peňažné ekvivalenty </t>
  </si>
  <si>
    <t>A.B.</t>
  </si>
  <si>
    <r>
      <t xml:space="preserve">Investments </t>
    </r>
    <r>
      <rPr>
        <b/>
        <sz val="11"/>
        <color rgb="FF7030A0"/>
        <rFont val="Calibri"/>
        <family val="2"/>
        <charset val="238"/>
        <scheme val="minor"/>
      </rPr>
      <t xml:space="preserve"> </t>
    </r>
  </si>
  <si>
    <t xml:space="preserve">Investície </t>
  </si>
  <si>
    <t>A.B.1.</t>
  </si>
  <si>
    <t>Investments at FVTPL</t>
  </si>
  <si>
    <t xml:space="preserve">Finančné nástroje oceňované reálnou hodnotou cez výsledok hospodárenia (FVTPL) </t>
  </si>
  <si>
    <t>A.B.2.</t>
  </si>
  <si>
    <t>Investments at FVOCI</t>
  </si>
  <si>
    <t xml:space="preserve">Finančné nástroje oceňované reálnou hodnotou cez ostatné súčasti komplexného výsledku (FVOCI) </t>
  </si>
  <si>
    <t>A.B.3.</t>
  </si>
  <si>
    <t>Investments at AC</t>
  </si>
  <si>
    <t>Finančné nástroje oceňované amortizovanou hodnotou (AC)</t>
  </si>
  <si>
    <t>A.B.4.</t>
  </si>
  <si>
    <t>Investments in affiliated and associated enterprises and joint ventures</t>
  </si>
  <si>
    <t>Podiely v prepojených podnikoch vrátane účastí</t>
  </si>
  <si>
    <t>A.C.</t>
  </si>
  <si>
    <t xml:space="preserve">Insurance contracts that are assets </t>
  </si>
  <si>
    <t xml:space="preserve">Hodnota poistných zmlúv ako aktívum </t>
  </si>
  <si>
    <t>A.C.1.</t>
  </si>
  <si>
    <t xml:space="preserve">Assets for remaining coverage </t>
  </si>
  <si>
    <t>Hodnota poistných zmlúv na zostávajúce krytie</t>
  </si>
  <si>
    <t>A.C.1.1.</t>
  </si>
  <si>
    <t xml:space="preserve">PV FCF </t>
  </si>
  <si>
    <t xml:space="preserve">Súčasná hodnota budúcich peňažných tokov </t>
  </si>
  <si>
    <t>A.C.1.2.</t>
  </si>
  <si>
    <t xml:space="preserve">CSM  </t>
  </si>
  <si>
    <t xml:space="preserve">Servisná marža </t>
  </si>
  <si>
    <t>A.C.1.3.</t>
  </si>
  <si>
    <t xml:space="preserve">RA  </t>
  </si>
  <si>
    <t xml:space="preserve">Riziková prirážka na nefinančné riziká </t>
  </si>
  <si>
    <t>A.C.1.4.</t>
  </si>
  <si>
    <t>Insurance contract assets measured under PAA</t>
  </si>
  <si>
    <t>Hodnota poistných zmlúv ocenené podľa PAA modelu</t>
  </si>
  <si>
    <t>A.C.2.</t>
  </si>
  <si>
    <t>Asset for Incurred Claims AIC</t>
  </si>
  <si>
    <t>Hodnota poistných zmlúv na vzniknuté poistné udalosti</t>
  </si>
  <si>
    <t>A.C.2.1.</t>
  </si>
  <si>
    <t>PV FCF</t>
  </si>
  <si>
    <t>A.C.2.2.</t>
  </si>
  <si>
    <t>RA</t>
  </si>
  <si>
    <t>A.C.3.</t>
  </si>
  <si>
    <t xml:space="preserve">Prepaid or not allocated acqusition costs  </t>
  </si>
  <si>
    <t xml:space="preserve">Predplatené alebo nealokované obstarávacie náklady na poistné zmluvy </t>
  </si>
  <si>
    <t>A.D.</t>
  </si>
  <si>
    <t xml:space="preserve">Reinsurance contracts that are assets </t>
  </si>
  <si>
    <t xml:space="preserve">Pasívne zaistenie ako aktívum </t>
  </si>
  <si>
    <t>A.E.</t>
  </si>
  <si>
    <t>Receivables (other than from insurance and reinsurance)</t>
  </si>
  <si>
    <t>Pohľadávky (iné ako z poistenia a zaistenia)</t>
  </si>
  <si>
    <t>A.F.</t>
  </si>
  <si>
    <t>Property and equipment</t>
  </si>
  <si>
    <t>Hmotný majetok</t>
  </si>
  <si>
    <t>A.G.</t>
  </si>
  <si>
    <t>Intangible assets</t>
  </si>
  <si>
    <t xml:space="preserve">Nehmotné aktíva </t>
  </si>
  <si>
    <t>A.G.1.</t>
  </si>
  <si>
    <t>Goodwill</t>
  </si>
  <si>
    <t>A.G.2.</t>
  </si>
  <si>
    <t>Software</t>
  </si>
  <si>
    <t xml:space="preserve">Softvér </t>
  </si>
  <si>
    <t>A.G.3.</t>
  </si>
  <si>
    <t>Other intangible assets</t>
  </si>
  <si>
    <t xml:space="preserve">Ostatné nehmotné aktíva </t>
  </si>
  <si>
    <t>A.H.</t>
  </si>
  <si>
    <t>Tax receivables</t>
  </si>
  <si>
    <t xml:space="preserve">Daňové pohľadávky </t>
  </si>
  <si>
    <t>A.H.1.</t>
  </si>
  <si>
    <t>Current tax asset</t>
  </si>
  <si>
    <t xml:space="preserve">Splatná daň z príjmov - pohľadávka </t>
  </si>
  <si>
    <t>A.H.2.</t>
  </si>
  <si>
    <t>Deferred tax assets</t>
  </si>
  <si>
    <t xml:space="preserve">Odložené daňové pohľadávky </t>
  </si>
  <si>
    <t>A.I.</t>
  </si>
  <si>
    <t>Accrual accounts (active)</t>
  </si>
  <si>
    <t>Účty časového rozlíšenia (aktívne)</t>
  </si>
  <si>
    <t>A.J.</t>
  </si>
  <si>
    <t>Other assets</t>
  </si>
  <si>
    <t>Ostatné aktíva, inde neuvedené</t>
  </si>
  <si>
    <t>TOTAL ASSETS</t>
  </si>
  <si>
    <t>AKTÍVA SPOLU</t>
  </si>
  <si>
    <t>P.A.</t>
  </si>
  <si>
    <t>Financial liabilities</t>
  </si>
  <si>
    <t xml:space="preserve">Finančné záväzky </t>
  </si>
  <si>
    <t>P.A.1.</t>
  </si>
  <si>
    <t>Investment contract liabilities</t>
  </si>
  <si>
    <t xml:space="preserve">Záväzky z investičných zmlúv       </t>
  </si>
  <si>
    <t>P.A.2.</t>
  </si>
  <si>
    <t>Loans received</t>
  </si>
  <si>
    <t>Prijaté úvery a pôžičky</t>
  </si>
  <si>
    <t>P.B.</t>
  </si>
  <si>
    <t>Insurance contracts liabilities</t>
  </si>
  <si>
    <t xml:space="preserve">Hodnota poistných zmlúv ako záväzok </t>
  </si>
  <si>
    <t>P.B.1.</t>
  </si>
  <si>
    <t xml:space="preserve">Liability for remaining coverage </t>
  </si>
  <si>
    <t xml:space="preserve">Hodnota poistných zmlúv na zostávajúce krytie </t>
  </si>
  <si>
    <t>P.B.1.1.</t>
  </si>
  <si>
    <t>P.B.1.2.</t>
  </si>
  <si>
    <t>P.B.1.3.</t>
  </si>
  <si>
    <t xml:space="preserve">P.B.1.4. </t>
  </si>
  <si>
    <t>Insurance contract liabilities measured under PAA</t>
  </si>
  <si>
    <t>P.B.2.</t>
  </si>
  <si>
    <t xml:space="preserve">Liability for incurred claims </t>
  </si>
  <si>
    <t>Záväzky zo vzniknutých poistných udalostí</t>
  </si>
  <si>
    <t>P.B.2.1.</t>
  </si>
  <si>
    <t xml:space="preserve">LIC FCF </t>
  </si>
  <si>
    <t>P.B.2.2.</t>
  </si>
  <si>
    <t xml:space="preserve">LIC RA </t>
  </si>
  <si>
    <t>Riziková prirážka na nefinančné riziká</t>
  </si>
  <si>
    <t>P.C.</t>
  </si>
  <si>
    <t xml:space="preserve">Reinsurance contracts that are liabilities </t>
  </si>
  <si>
    <t>Záväzky z pasívneho zaistenia</t>
  </si>
  <si>
    <t>P.D.</t>
  </si>
  <si>
    <t>Liabilities (other than from insurance and reinsurance)</t>
  </si>
  <si>
    <t>Záväzky (iné ako z poistenia a zaistenia)</t>
  </si>
  <si>
    <t>P.E.</t>
  </si>
  <si>
    <t>Short - term employee benefits</t>
  </si>
  <si>
    <t xml:space="preserve">Krátkodobé zamestnanecké požitky </t>
  </si>
  <si>
    <t>P.F.</t>
  </si>
  <si>
    <t>Reserves  (other than from insurance and reinsurance)</t>
  </si>
  <si>
    <t>Rezervy (iné ako z poistenia a zaistenia)</t>
  </si>
  <si>
    <t>P.G</t>
  </si>
  <si>
    <t xml:space="preserve">Subordinated liabilities </t>
  </si>
  <si>
    <t xml:space="preserve">Podriadené záväzky </t>
  </si>
  <si>
    <t>P.H</t>
  </si>
  <si>
    <t>Tax payables</t>
  </si>
  <si>
    <t>Daňové záväzky</t>
  </si>
  <si>
    <t>P.H.1.</t>
  </si>
  <si>
    <t>Current tax liability</t>
  </si>
  <si>
    <t xml:space="preserve">Splatná daň z príjmov - záväzok </t>
  </si>
  <si>
    <t>P.H.2.</t>
  </si>
  <si>
    <t xml:space="preserve">Deferred income tax liabilities </t>
  </si>
  <si>
    <t xml:space="preserve">Odložené daňové záväzky </t>
  </si>
  <si>
    <t>P.I.</t>
  </si>
  <si>
    <t>Accrual accounts (passive)</t>
  </si>
  <si>
    <t>Účty časového rozlíšenia (pasívne)</t>
  </si>
  <si>
    <t>P.J.</t>
  </si>
  <si>
    <t>Other liabilities</t>
  </si>
  <si>
    <t>Ostatné pasíva, inde neuvedené</t>
  </si>
  <si>
    <t>TOTAL LIABILITIES</t>
  </si>
  <si>
    <t>ZÁVÄZKY SPOLU</t>
  </si>
  <si>
    <t>P.K.</t>
  </si>
  <si>
    <t>Issued capital</t>
  </si>
  <si>
    <t>Základné imanie</t>
  </si>
  <si>
    <t>P.K.1.</t>
  </si>
  <si>
    <t xml:space="preserve">   of which: paid-up subscribed capital</t>
  </si>
  <si>
    <t xml:space="preserve">   z toho: upísané základné imanie splatené</t>
  </si>
  <si>
    <t>P.L.</t>
  </si>
  <si>
    <t>Own shares</t>
  </si>
  <si>
    <t>Vlastné akcie</t>
  </si>
  <si>
    <t>P.M.</t>
  </si>
  <si>
    <t>Share premium</t>
  </si>
  <si>
    <t>Emisné ážio</t>
  </si>
  <si>
    <t>P.N.</t>
  </si>
  <si>
    <t>Capital reserve</t>
  </si>
  <si>
    <t xml:space="preserve">Rezervné fondy a fondy tvorené zo zisku </t>
  </si>
  <si>
    <t>P.O.</t>
  </si>
  <si>
    <t>Other capital funds</t>
  </si>
  <si>
    <t>Ostatné kapitálové fondy</t>
  </si>
  <si>
    <t>P.P.</t>
  </si>
  <si>
    <t>Valuation differences, of which:</t>
  </si>
  <si>
    <t xml:space="preserve">Oceňovacie rozdiely, z toho: </t>
  </si>
  <si>
    <t>P.P.1.</t>
  </si>
  <si>
    <t xml:space="preserve">   Foreign currency translation adjustments</t>
  </si>
  <si>
    <t xml:space="preserve">Úpravy vyplývajúce z prepočtu cudzích mien </t>
  </si>
  <si>
    <t>P.P.2.</t>
  </si>
  <si>
    <t xml:space="preserve">   Unrealized gains and losses (OCI)</t>
  </si>
  <si>
    <t xml:space="preserve">Oceňovacie rozdiely z ocenenia finančných  nástrojov cez OCI </t>
  </si>
  <si>
    <t>P.P.3.</t>
  </si>
  <si>
    <t xml:space="preserve">   (Re)insurance assets and liabilities / (Re)insurance finance reserve</t>
  </si>
  <si>
    <t>Oceňovacie rozdiely z poistných zmlúv a zaistných zmlúv cez OCI</t>
  </si>
  <si>
    <t>P.P.4.</t>
  </si>
  <si>
    <t xml:space="preserve">   Expected credit loss (ECL)</t>
  </si>
  <si>
    <t>Očakávané kreditné straty</t>
  </si>
  <si>
    <t>P.Q.</t>
  </si>
  <si>
    <t>Profit or loss from previous periods</t>
  </si>
  <si>
    <t>Výsledok hospodárenia minulých rokov</t>
  </si>
  <si>
    <t>P.R.</t>
  </si>
  <si>
    <t>Profit or loss for the current period</t>
  </si>
  <si>
    <t>Výsledok hospodárenia bežného obdobia</t>
  </si>
  <si>
    <t>TOTAL EQUITY</t>
  </si>
  <si>
    <t>VLASTNÉ IMANIE SPOLU</t>
  </si>
  <si>
    <t>TOTAL EQUITY AND LIABILITIES</t>
  </si>
  <si>
    <t>PASÍVA SPOLU</t>
  </si>
  <si>
    <t>Zdroj údajov:</t>
  </si>
  <si>
    <t xml:space="preserve">VÚ-P 1-04 Výkaz vybraných údajov z individuálnej účtovnej závierky poisťovní </t>
  </si>
  <si>
    <t>hárok BS-BUO, stĺpec 5 (stav netto = stav brutto - oprávky a opravné položky)</t>
  </si>
  <si>
    <t xml:space="preserve">Výkaz ziskov a strát </t>
  </si>
  <si>
    <t xml:space="preserve">Line </t>
  </si>
  <si>
    <t xml:space="preserve"> a) vybrané údaje z nákladov a výnosov za bežné účtovné obdobie</t>
  </si>
  <si>
    <t>P&amp;L / Statement of financial performance</t>
  </si>
  <si>
    <t>Časť II. Vybrané údaje z nákladov a výnosov</t>
  </si>
  <si>
    <t>3</t>
  </si>
  <si>
    <t>1.</t>
  </si>
  <si>
    <t>Insurance Revenue</t>
  </si>
  <si>
    <t>Výnosy z poistných služieb</t>
  </si>
  <si>
    <t>1.1.</t>
  </si>
  <si>
    <t xml:space="preserve">Expected claims and other expenses </t>
  </si>
  <si>
    <t xml:space="preserve">Očakávané poistné plnenia a náklady na poistné zmluvy </t>
  </si>
  <si>
    <t>1.2.</t>
  </si>
  <si>
    <t xml:space="preserve">Recovery of acquisition cash flows </t>
  </si>
  <si>
    <t xml:space="preserve">Očakávané obstarávacie náklady </t>
  </si>
  <si>
    <t>1.3.</t>
  </si>
  <si>
    <t>Release of contractual service margin</t>
  </si>
  <si>
    <t>Rozpustenie servisnej marže</t>
  </si>
  <si>
    <t>1.4.</t>
  </si>
  <si>
    <t xml:space="preserve">Change of risk adjustment </t>
  </si>
  <si>
    <t xml:space="preserve">Zmena v rizikovej prirážke na nefinančné riziká </t>
  </si>
  <si>
    <t>1.5.</t>
  </si>
  <si>
    <t xml:space="preserve">Premium experience adjustment </t>
  </si>
  <si>
    <t>Úprava poistného na základe skutočnosti</t>
  </si>
  <si>
    <t>1.6.</t>
  </si>
  <si>
    <t xml:space="preserve">Premium release PAA </t>
  </si>
  <si>
    <t>Rozpustenie poistného PAA</t>
  </si>
  <si>
    <t>2.</t>
  </si>
  <si>
    <t>Insurance service expenses</t>
  </si>
  <si>
    <t xml:space="preserve">Náklady na poistné služby </t>
  </si>
  <si>
    <t>2.1.</t>
  </si>
  <si>
    <t>Incurred claims and other incurred insurance service expenses</t>
  </si>
  <si>
    <t xml:space="preserve">Vzniknuté poistné plnenia a ostatné náklady na poistné služby  </t>
  </si>
  <si>
    <t>2.1.1.</t>
  </si>
  <si>
    <t xml:space="preserve">Incurred claims </t>
  </si>
  <si>
    <t xml:space="preserve">Vzniknuté poistné plnenia </t>
  </si>
  <si>
    <t>2.1.2.</t>
  </si>
  <si>
    <t>Directly and indirectly attributable expenses</t>
  </si>
  <si>
    <t>Skutočné priamo a nepriamo priraditeľné náklady na poistné služby</t>
  </si>
  <si>
    <t>2.1.3.</t>
  </si>
  <si>
    <t>Adjustment of investment component</t>
  </si>
  <si>
    <t>Úprava  o investičný komponent</t>
  </si>
  <si>
    <t>2.2.</t>
  </si>
  <si>
    <t>Insurance acquisition cash flow amortization</t>
  </si>
  <si>
    <t xml:space="preserve">Amortizácia obstarávacích nákladov </t>
  </si>
  <si>
    <t>2.3.</t>
  </si>
  <si>
    <t>Changes in liability for incurred claims</t>
  </si>
  <si>
    <t>Zmena hodnoty poistných zmlúv na vzniknuté poistné udalosti</t>
  </si>
  <si>
    <t>2.4.</t>
  </si>
  <si>
    <t>Losses on onerous groups of contracts and reversals of such losses</t>
  </si>
  <si>
    <t xml:space="preserve">Straty na nevýhodných poistných zmluvách a ich zmeny  </t>
  </si>
  <si>
    <t>3.</t>
  </si>
  <si>
    <t xml:space="preserve">Income or expenses from reinsurance contracts held </t>
  </si>
  <si>
    <t xml:space="preserve">Výnosy/náklady z pasívneho zaistenia </t>
  </si>
  <si>
    <t>3.1.</t>
  </si>
  <si>
    <t>Expected claims and other expenses recovery</t>
  </si>
  <si>
    <t>Očakávaný podiel zaisťovateľa na poistných plneniach a ostatných nákladoch zo zaistenia</t>
  </si>
  <si>
    <t>3.2.</t>
  </si>
  <si>
    <t>3.3.</t>
  </si>
  <si>
    <t>3.4.</t>
  </si>
  <si>
    <t>Reinsurance expenses contracts measured under the PAA</t>
  </si>
  <si>
    <t>Náklady na zaistenie pre zaistné zmluvy oceňované PAA modelom</t>
  </si>
  <si>
    <t>3.5.</t>
  </si>
  <si>
    <t xml:space="preserve">Ceded premium experience adjustment </t>
  </si>
  <si>
    <t>Úprava postúpeného poistného o skutočnosť</t>
  </si>
  <si>
    <t>3.6.</t>
  </si>
  <si>
    <t xml:space="preserve">Claims recovered and other incurred attributable expenses </t>
  </si>
  <si>
    <t xml:space="preserve">Podiel zaisťovateľa na nákladoch na poistné plnenia a ostatných priraditeľných nákladoch </t>
  </si>
  <si>
    <t>3.7.</t>
  </si>
  <si>
    <t>Changes that relate to past service - adjustments to incurred claims</t>
  </si>
  <si>
    <t>Podiel zaisťovateľa na zmene hodnoty poistných zmlúv na vzniknuté poistné udalosti</t>
  </si>
  <si>
    <t>3.8.</t>
  </si>
  <si>
    <t>Loss recoveries and reversals of recoveries</t>
  </si>
  <si>
    <t>Podiel zaisťovateľa na stratovom komponente a jeho zmeny</t>
  </si>
  <si>
    <t>3.9.</t>
  </si>
  <si>
    <t>Effect of changes in the risk of reinsurers non-performance</t>
  </si>
  <si>
    <t>Zmena v riziku neplnenia zaisťovateľa</t>
  </si>
  <si>
    <t>4.</t>
  </si>
  <si>
    <t>Other (insurance service result)</t>
  </si>
  <si>
    <t>Ostatné (v rámci výsledku za poistné služby)</t>
  </si>
  <si>
    <t>Insurance service result  (1) + (2) + (3) + (4)</t>
  </si>
  <si>
    <t xml:space="preserve">Výsledok za poistné služby </t>
  </si>
  <si>
    <t>5.</t>
  </si>
  <si>
    <t xml:space="preserve">Net investment result   </t>
  </si>
  <si>
    <t xml:space="preserve">Čistý investičný výsledok </t>
  </si>
  <si>
    <t>5.1.</t>
  </si>
  <si>
    <t xml:space="preserve">Interest revenue from financial assets not measured at FVTPL (AC, OCI) </t>
  </si>
  <si>
    <t xml:space="preserve">Čistý úrokový výnos z finančných aktív oceňovaných inak ako cez výsledok hospodárenia (AC, OCI) </t>
  </si>
  <si>
    <t>5.2.</t>
  </si>
  <si>
    <t xml:space="preserve">Net gains on FVTPL investments </t>
  </si>
  <si>
    <t xml:space="preserve">Čistý výnos z finančných aktív oceňovaných cez výsledok hospodárenia (FVTPL) </t>
  </si>
  <si>
    <t>5.3.</t>
  </si>
  <si>
    <t xml:space="preserve">Net credit impairment losses </t>
  </si>
  <si>
    <t>Čisté straty z trvalého zníženia hodnoty</t>
  </si>
  <si>
    <t>5.4.</t>
  </si>
  <si>
    <t xml:space="preserve">Net gains on investment in debt securities measured at FVOCI  </t>
  </si>
  <si>
    <t xml:space="preserve">Čistý výnos z dlhových CP oceňovaných FVOCI (pri predaji) </t>
  </si>
  <si>
    <t>5.5.</t>
  </si>
  <si>
    <t xml:space="preserve">Net gains from the derecognition of financial assests measured at AC </t>
  </si>
  <si>
    <t>Čistý výnos z ukončenia vykazovania finančných aktív oceňovaných amortizovanou hodnotou (AC)</t>
  </si>
  <si>
    <t>5.6.</t>
  </si>
  <si>
    <t xml:space="preserve">Net change in investment contract liabilities </t>
  </si>
  <si>
    <t>Čistá zmena záväzkov z investičných zmlúv</t>
  </si>
  <si>
    <t>5.7.</t>
  </si>
  <si>
    <t xml:space="preserve">Net gains from fair value adjustments to investment properties </t>
  </si>
  <si>
    <t xml:space="preserve">Čistý výnos z precenenia investičného majetku </t>
  </si>
  <si>
    <t>5.8.</t>
  </si>
  <si>
    <t>Expected credit loss allowance (OCI, AC)</t>
  </si>
  <si>
    <t>Opravná položka k očakávaným kreditným stratám</t>
  </si>
  <si>
    <t>6.</t>
  </si>
  <si>
    <t>Net insurance finance result (IFIE)</t>
  </si>
  <si>
    <t xml:space="preserve">Čistý finančný výsledok z poistenia  </t>
  </si>
  <si>
    <t>6.1.</t>
  </si>
  <si>
    <t>Insurance finance income or expenses from insurance contracts issued</t>
  </si>
  <si>
    <t>Finančné výnosy alebo finančné náklady z poistných zmlúv</t>
  </si>
  <si>
    <t>6.1.1.</t>
  </si>
  <si>
    <t>Accretion of interest &amp; the effect of changes in interest rates</t>
  </si>
  <si>
    <t xml:space="preserve">Úrokový prírastok a efekt zmeny diskontnej sadzby </t>
  </si>
  <si>
    <t>6.1.2.</t>
  </si>
  <si>
    <t xml:space="preserve">The Effect of financial risk and changes in financial risk includ. FX differences </t>
  </si>
  <si>
    <t xml:space="preserve">Finančné riziká a dopad zmien finančných rizík vrátane kurzových rozdielov </t>
  </si>
  <si>
    <t>6.1.3.</t>
  </si>
  <si>
    <t>Changes in the fair value of underlying assets of contracts measured under VFA (VFA mirroring)</t>
  </si>
  <si>
    <t>Zmena záväzku pre poistné zmluvy ocenené VFA modelom v dôsledku zmeny v reálnej hodnote podkladových aktív</t>
  </si>
  <si>
    <t>6.2.</t>
  </si>
  <si>
    <t>Insurance finance income or expenses from reinsurance contracts held</t>
  </si>
  <si>
    <t>Finančné výnosy alebo finančné náklady zo zaistných zmlúv</t>
  </si>
  <si>
    <t>6.2.1.</t>
  </si>
  <si>
    <t>6.2.2.</t>
  </si>
  <si>
    <t>7.</t>
  </si>
  <si>
    <t>Other (finance result)</t>
  </si>
  <si>
    <t>Ostatné (v rámci finančného výsledku)</t>
  </si>
  <si>
    <t xml:space="preserve">Finance result (5) + (6) + (7) </t>
  </si>
  <si>
    <t xml:space="preserve">Finančný výsledok </t>
  </si>
  <si>
    <t>8.</t>
  </si>
  <si>
    <t>Other income</t>
  </si>
  <si>
    <t>Ostatné výnosy</t>
  </si>
  <si>
    <t>9.</t>
  </si>
  <si>
    <t>Other expenses</t>
  </si>
  <si>
    <t xml:space="preserve">Ostatné náklady </t>
  </si>
  <si>
    <t>10.</t>
  </si>
  <si>
    <t>Income before income taxes</t>
  </si>
  <si>
    <t xml:space="preserve">Výsledok hospodárenia pred zdanením </t>
  </si>
  <si>
    <t>11.</t>
  </si>
  <si>
    <t>Taxes</t>
  </si>
  <si>
    <t xml:space="preserve">Dane </t>
  </si>
  <si>
    <t>12.</t>
  </si>
  <si>
    <t>Net income</t>
  </si>
  <si>
    <t>Výsledok hospodárenia po zdanení</t>
  </si>
  <si>
    <t>hárok PL_BUO, stĺpec 3 (Spolu)</t>
  </si>
  <si>
    <t>4</t>
  </si>
  <si>
    <t>hárok PL_BUO, stĺpec 4 (Životné poistenie)</t>
  </si>
  <si>
    <t>8</t>
  </si>
  <si>
    <t>hárok PL_BUO, stĺpec 8 (Neživotné poistenie)</t>
  </si>
  <si>
    <t>Časť IV. Vybrané údaje o zamestnancoch</t>
  </si>
  <si>
    <t>Názov položky</t>
  </si>
  <si>
    <t>Priemerný prepočítaný stav zamestnancov</t>
  </si>
  <si>
    <t xml:space="preserve">Evidenčný počet zamestnancov  </t>
  </si>
  <si>
    <t>hárok Zamestnanci, stĺpec 1 (Bežné účtovné obdobie)</t>
  </si>
  <si>
    <t>Časť V. Údaje k vybraným daniam a vybraným odvodom</t>
  </si>
  <si>
    <t>Dane a odvody</t>
  </si>
  <si>
    <t>Splatná daň z príjmov</t>
  </si>
  <si>
    <t>Odložená daň z príjmov</t>
  </si>
  <si>
    <t>Osobitný odvod z podnikania v regulovaných odvetviach</t>
  </si>
  <si>
    <t>Odvod časti poistného pri PZP</t>
  </si>
  <si>
    <t>Daň z poistenia</t>
  </si>
  <si>
    <t>Miestne dane a miestne poplatky za komunálne odpady a drobné stavebné odpady</t>
  </si>
  <si>
    <t>Daň z motorových vozidiel</t>
  </si>
  <si>
    <t>hárok Dane a odvody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</si>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</sst>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€"/>
    <numFmt numFmtId="165" formatCode="_-* #,##0\ _€_-;\-* #,##0\ _€_-;_-* &quot;-&quot;\ _€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0E6F0"/>
        <bgColor rgb="FF00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8" fillId="0" borderId="0"/>
    <xf numFmtId="13" fontId="9" fillId="0" borderId="0" applyFont="0" applyFill="0" applyProtection="0"/>
    <xf numFmtId="0" fontId="10" fillId="0" borderId="0"/>
    <xf numFmtId="0" fontId="11" fillId="0" borderId="0"/>
    <xf numFmtId="0" fontId="9" fillId="0" borderId="0"/>
    <xf numFmtId="0" fontId="14" fillId="0" borderId="0"/>
    <xf numFmtId="0" fontId="9" fillId="0" borderId="0"/>
    <xf numFmtId="43" fontId="10" fillId="0" borderId="0" applyFont="0" applyFill="0" applyBorder="0" applyAlignment="0" applyProtection="0"/>
    <xf numFmtId="0" fontId="18" fillId="0" borderId="29"/>
    <xf numFmtId="0" fontId="9" fillId="0" borderId="0"/>
  </cellStyleXfs>
  <cellXfs count="128">
    <xf numFmtId="0" fontId="0" fillId="0" borderId="0" xfId="0"/>
    <xf numFmtId="0" fontId="6" fillId="0" borderId="0" xfId="1" applyFont="1"/>
    <xf numFmtId="0" fontId="7" fillId="0" borderId="0" xfId="1" applyFont="1" applyAlignment="1">
      <alignment horizontal="center"/>
    </xf>
    <xf numFmtId="0" fontId="1" fillId="0" borderId="0" xfId="2" applyFont="1"/>
    <xf numFmtId="0" fontId="4" fillId="0" borderId="0" xfId="2" applyFont="1"/>
    <xf numFmtId="0" fontId="7" fillId="0" borderId="0" xfId="3" applyNumberFormat="1" applyFont="1" applyFill="1" applyAlignment="1" applyProtection="1">
      <alignment horizontal="left"/>
    </xf>
    <xf numFmtId="0" fontId="6" fillId="0" borderId="0" xfId="3" applyNumberFormat="1" applyFont="1" applyFill="1" applyProtection="1"/>
    <xf numFmtId="14" fontId="10" fillId="2" borderId="0" xfId="4" applyNumberFormat="1" applyFill="1" applyAlignment="1">
      <alignment horizontal="left"/>
    </xf>
    <xf numFmtId="0" fontId="4" fillId="0" borderId="0" xfId="2" applyFont="1" applyAlignment="1">
      <alignment horizontal="right"/>
    </xf>
    <xf numFmtId="0" fontId="1" fillId="3" borderId="0" xfId="2" applyFont="1" applyFill="1"/>
    <xf numFmtId="0" fontId="4" fillId="3" borderId="1" xfId="2" applyFont="1" applyFill="1" applyBorder="1"/>
    <xf numFmtId="0" fontId="6" fillId="3" borderId="0" xfId="2" applyFont="1" applyFill="1"/>
    <xf numFmtId="0" fontId="1" fillId="0" borderId="2" xfId="2" applyFont="1" applyBorder="1" applyAlignment="1">
      <alignment horizontal="left"/>
    </xf>
    <xf numFmtId="0" fontId="1" fillId="0" borderId="3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12" fillId="0" borderId="4" xfId="5" applyFont="1" applyBorder="1" applyAlignment="1">
      <alignment vertical="center" wrapText="1"/>
    </xf>
    <xf numFmtId="0" fontId="7" fillId="0" borderId="5" xfId="6" applyFont="1" applyBorder="1" applyAlignment="1">
      <alignment vertical="center" wrapText="1"/>
    </xf>
    <xf numFmtId="0" fontId="7" fillId="0" borderId="6" xfId="6" applyFont="1" applyBorder="1" applyAlignment="1">
      <alignment vertical="center" wrapText="1"/>
    </xf>
    <xf numFmtId="49" fontId="1" fillId="0" borderId="7" xfId="2" applyNumberFormat="1" applyFont="1" applyBorder="1" applyAlignment="1">
      <alignment horizontal="center"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9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" fillId="0" borderId="13" xfId="7" applyFont="1" applyBorder="1"/>
    <xf numFmtId="0" fontId="4" fillId="0" borderId="14" xfId="7" applyFont="1" applyBorder="1"/>
    <xf numFmtId="0" fontId="6" fillId="0" borderId="15" xfId="7" applyFont="1" applyBorder="1" applyAlignment="1">
      <alignment wrapText="1"/>
    </xf>
    <xf numFmtId="164" fontId="1" fillId="4" borderId="11" xfId="0" applyNumberFormat="1" applyFont="1" applyFill="1" applyBorder="1" applyAlignment="1">
      <alignment horizontal="right" vertical="center"/>
    </xf>
    <xf numFmtId="3" fontId="1" fillId="4" borderId="11" xfId="0" applyNumberFormat="1" applyFont="1" applyFill="1" applyBorder="1" applyAlignment="1">
      <alignment horizontal="right" vertical="center"/>
    </xf>
    <xf numFmtId="0" fontId="6" fillId="0" borderId="14" xfId="7" applyFont="1" applyBorder="1" applyAlignment="1">
      <alignment wrapText="1"/>
    </xf>
    <xf numFmtId="0" fontId="1" fillId="0" borderId="14" xfId="7" applyFont="1" applyBorder="1"/>
    <xf numFmtId="0" fontId="1" fillId="5" borderId="14" xfId="7" applyFont="1" applyFill="1" applyBorder="1"/>
    <xf numFmtId="0" fontId="7" fillId="0" borderId="14" xfId="7" applyFont="1" applyBorder="1" applyAlignment="1">
      <alignment wrapText="1"/>
    </xf>
    <xf numFmtId="0" fontId="6" fillId="0" borderId="14" xfId="7" applyFont="1" applyBorder="1"/>
    <xf numFmtId="0" fontId="4" fillId="5" borderId="14" xfId="7" applyFont="1" applyFill="1" applyBorder="1"/>
    <xf numFmtId="0" fontId="7" fillId="0" borderId="14" xfId="7" applyFont="1" applyBorder="1"/>
    <xf numFmtId="0" fontId="7" fillId="5" borderId="14" xfId="7" applyFont="1" applyFill="1" applyBorder="1"/>
    <xf numFmtId="0" fontId="6" fillId="5" borderId="14" xfId="7" applyFont="1" applyFill="1" applyBorder="1"/>
    <xf numFmtId="0" fontId="6" fillId="5" borderId="14" xfId="7" applyFont="1" applyFill="1" applyBorder="1" applyAlignment="1">
      <alignment wrapText="1"/>
    </xf>
    <xf numFmtId="0" fontId="1" fillId="5" borderId="0" xfId="2" applyFont="1" applyFill="1"/>
    <xf numFmtId="0" fontId="4" fillId="5" borderId="14" xfId="7" applyFont="1" applyFill="1" applyBorder="1" applyAlignment="1">
      <alignment horizontal="left"/>
    </xf>
    <xf numFmtId="0" fontId="3" fillId="0" borderId="0" xfId="2" applyFont="1"/>
    <xf numFmtId="0" fontId="2" fillId="3" borderId="14" xfId="7" applyFont="1" applyFill="1" applyBorder="1"/>
    <xf numFmtId="0" fontId="6" fillId="3" borderId="14" xfId="7" applyFont="1" applyFill="1" applyBorder="1"/>
    <xf numFmtId="0" fontId="6" fillId="3" borderId="14" xfId="7" applyFont="1" applyFill="1" applyBorder="1" applyAlignment="1">
      <alignment wrapText="1"/>
    </xf>
    <xf numFmtId="0" fontId="7" fillId="5" borderId="14" xfId="7" applyFont="1" applyFill="1" applyBorder="1" applyAlignment="1">
      <alignment wrapText="1"/>
    </xf>
    <xf numFmtId="0" fontId="7" fillId="0" borderId="14" xfId="7" applyFont="1" applyBorder="1" applyAlignment="1">
      <alignment horizontal="left"/>
    </xf>
    <xf numFmtId="0" fontId="7" fillId="5" borderId="14" xfId="7" applyFont="1" applyFill="1" applyBorder="1" applyAlignment="1">
      <alignment horizontal="left"/>
    </xf>
    <xf numFmtId="0" fontId="3" fillId="5" borderId="0" xfId="2" applyFont="1" applyFill="1"/>
    <xf numFmtId="0" fontId="6" fillId="5" borderId="14" xfId="8" applyFont="1" applyFill="1" applyBorder="1" applyAlignment="1">
      <alignment horizontal="left" wrapText="1"/>
    </xf>
    <xf numFmtId="0" fontId="7" fillId="0" borderId="16" xfId="7" applyFont="1" applyBorder="1"/>
    <xf numFmtId="0" fontId="7" fillId="0" borderId="17" xfId="7" applyFont="1" applyBorder="1"/>
    <xf numFmtId="0" fontId="6" fillId="0" borderId="16" xfId="7" applyFont="1" applyBorder="1" applyAlignment="1">
      <alignment horizontal="left" wrapText="1"/>
    </xf>
    <xf numFmtId="0" fontId="6" fillId="3" borderId="18" xfId="7" applyFont="1" applyFill="1" applyBorder="1"/>
    <xf numFmtId="0" fontId="6" fillId="3" borderId="8" xfId="7" applyFont="1" applyFill="1" applyBorder="1" applyAlignment="1">
      <alignment wrapText="1"/>
    </xf>
    <xf numFmtId="0" fontId="6" fillId="5" borderId="15" xfId="7" applyFont="1" applyFill="1" applyBorder="1" applyAlignment="1">
      <alignment wrapText="1"/>
    </xf>
    <xf numFmtId="0" fontId="1" fillId="0" borderId="19" xfId="7" applyFont="1" applyBorder="1"/>
    <xf numFmtId="0" fontId="4" fillId="3" borderId="20" xfId="7" applyFont="1" applyFill="1" applyBorder="1"/>
    <xf numFmtId="0" fontId="6" fillId="3" borderId="20" xfId="7" applyFont="1" applyFill="1" applyBorder="1"/>
    <xf numFmtId="0" fontId="13" fillId="0" borderId="0" xfId="5" applyFont="1"/>
    <xf numFmtId="0" fontId="13" fillId="0" borderId="0" xfId="5" applyFont="1" applyAlignment="1">
      <alignment horizontal="left" vertical="center"/>
    </xf>
    <xf numFmtId="0" fontId="16" fillId="0" borderId="0" xfId="2" applyFont="1"/>
    <xf numFmtId="14" fontId="10" fillId="0" borderId="0" xfId="4" applyNumberForma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21" xfId="2" applyFont="1" applyBorder="1"/>
    <xf numFmtId="0" fontId="7" fillId="0" borderId="22" xfId="2" applyFont="1" applyBorder="1" applyAlignment="1">
      <alignment horizontal="center" vertical="center"/>
    </xf>
    <xf numFmtId="0" fontId="7" fillId="3" borderId="23" xfId="2" applyFont="1" applyFill="1" applyBorder="1" applyAlignment="1">
      <alignment horizontal="center"/>
    </xf>
    <xf numFmtId="0" fontId="6" fillId="3" borderId="22" xfId="2" applyFont="1" applyFill="1" applyBorder="1"/>
    <xf numFmtId="0" fontId="1" fillId="0" borderId="22" xfId="2" applyFont="1" applyBorder="1"/>
    <xf numFmtId="0" fontId="1" fillId="0" borderId="24" xfId="2" applyFont="1" applyBorder="1"/>
    <xf numFmtId="0" fontId="7" fillId="0" borderId="7" xfId="2" applyFont="1" applyBorder="1"/>
    <xf numFmtId="0" fontId="7" fillId="0" borderId="8" xfId="2" applyFont="1" applyBorder="1" applyAlignment="1">
      <alignment horizontal="center" vertical="top" wrapText="1"/>
    </xf>
    <xf numFmtId="0" fontId="6" fillId="3" borderId="25" xfId="2" applyFont="1" applyFill="1" applyBorder="1"/>
    <xf numFmtId="0" fontId="6" fillId="3" borderId="1" xfId="2" applyFont="1" applyFill="1" applyBorder="1"/>
    <xf numFmtId="0" fontId="12" fillId="0" borderId="11" xfId="5" applyFont="1" applyBorder="1" applyAlignment="1">
      <alignment vertical="center" wrapText="1"/>
    </xf>
    <xf numFmtId="0" fontId="7" fillId="0" borderId="8" xfId="6" applyFont="1" applyBorder="1" applyAlignment="1">
      <alignment vertical="center" wrapText="1"/>
    </xf>
    <xf numFmtId="0" fontId="7" fillId="0" borderId="26" xfId="6" applyFont="1" applyBorder="1" applyAlignment="1">
      <alignment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/>
    </xf>
    <xf numFmtId="49" fontId="7" fillId="0" borderId="8" xfId="9" applyNumberFormat="1" applyFont="1" applyBorder="1" applyAlignment="1">
      <alignment horizontal="center" vertical="center"/>
    </xf>
    <xf numFmtId="0" fontId="7" fillId="0" borderId="8" xfId="7" applyFont="1" applyBorder="1" applyAlignment="1">
      <alignment horizontal="left" vertical="center" wrapText="1"/>
    </xf>
    <xf numFmtId="0" fontId="6" fillId="0" borderId="27" xfId="7" applyFont="1" applyBorder="1" applyAlignment="1">
      <alignment horizontal="center" vertical="center" wrapText="1"/>
    </xf>
    <xf numFmtId="0" fontId="6" fillId="0" borderId="8" xfId="7" quotePrefix="1" applyFont="1" applyBorder="1" applyAlignment="1">
      <alignment horizontal="left" vertical="center" wrapText="1"/>
    </xf>
    <xf numFmtId="165" fontId="7" fillId="0" borderId="8" xfId="7" applyNumberFormat="1" applyFont="1" applyBorder="1" applyAlignment="1">
      <alignment horizontal="center" vertical="center"/>
    </xf>
    <xf numFmtId="0" fontId="7" fillId="5" borderId="27" xfId="7" applyFont="1" applyFill="1" applyBorder="1" applyAlignment="1">
      <alignment horizontal="center" vertical="center" wrapText="1"/>
    </xf>
    <xf numFmtId="0" fontId="7" fillId="5" borderId="8" xfId="7" applyFont="1" applyFill="1" applyBorder="1" applyAlignment="1">
      <alignment horizontal="left" vertical="center" wrapText="1"/>
    </xf>
    <xf numFmtId="0" fontId="7" fillId="0" borderId="27" xfId="7" applyFont="1" applyBorder="1" applyAlignment="1">
      <alignment horizontal="center" vertical="center" wrapText="1"/>
    </xf>
    <xf numFmtId="0" fontId="7" fillId="0" borderId="8" xfId="7" quotePrefix="1" applyFont="1" applyBorder="1" applyAlignment="1">
      <alignment horizontal="left" vertical="center" wrapText="1"/>
    </xf>
    <xf numFmtId="0" fontId="7" fillId="0" borderId="28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left" vertical="center" wrapText="1"/>
    </xf>
    <xf numFmtId="0" fontId="17" fillId="0" borderId="0" xfId="2" applyFont="1"/>
    <xf numFmtId="0" fontId="7" fillId="5" borderId="8" xfId="7" quotePrefix="1" applyFont="1" applyFill="1" applyBorder="1" applyAlignment="1">
      <alignment horizontal="left" vertical="center" wrapText="1"/>
    </xf>
    <xf numFmtId="16" fontId="7" fillId="5" borderId="27" xfId="7" applyNumberFormat="1" applyFont="1" applyFill="1" applyBorder="1" applyAlignment="1">
      <alignment horizontal="center" vertical="center" wrapText="1"/>
    </xf>
    <xf numFmtId="0" fontId="6" fillId="5" borderId="27" xfId="7" applyFont="1" applyFill="1" applyBorder="1" applyAlignment="1">
      <alignment horizontal="center" vertical="center" wrapText="1"/>
    </xf>
    <xf numFmtId="0" fontId="6" fillId="5" borderId="8" xfId="7" applyFont="1" applyFill="1" applyBorder="1" applyAlignment="1">
      <alignment horizontal="left" vertical="center" wrapText="1"/>
    </xf>
    <xf numFmtId="0" fontId="6" fillId="5" borderId="28" xfId="7" applyFont="1" applyFill="1" applyBorder="1" applyAlignment="1">
      <alignment horizontal="left" vertical="center" wrapText="1"/>
    </xf>
    <xf numFmtId="0" fontId="6" fillId="3" borderId="27" xfId="10" quotePrefix="1" applyFont="1" applyFill="1" applyBorder="1" applyAlignment="1">
      <alignment horizontal="center" vertical="center" wrapText="1"/>
    </xf>
    <xf numFmtId="0" fontId="6" fillId="3" borderId="8" xfId="10" quotePrefix="1" applyFont="1" applyFill="1" applyBorder="1" applyAlignment="1">
      <alignment horizontal="left" vertical="center" wrapText="1"/>
    </xf>
    <xf numFmtId="165" fontId="7" fillId="3" borderId="8" xfId="7" applyNumberFormat="1" applyFont="1" applyFill="1" applyBorder="1"/>
    <xf numFmtId="165" fontId="7" fillId="5" borderId="8" xfId="7" applyNumberFormat="1" applyFont="1" applyFill="1" applyBorder="1" applyAlignment="1">
      <alignment horizontal="center" vertical="center"/>
    </xf>
    <xf numFmtId="16" fontId="7" fillId="0" borderId="27" xfId="7" applyNumberFormat="1" applyFont="1" applyBorder="1" applyAlignment="1">
      <alignment horizontal="center" vertical="center" wrapText="1"/>
    </xf>
    <xf numFmtId="0" fontId="7" fillId="0" borderId="30" xfId="7" applyFont="1" applyBorder="1" applyAlignment="1">
      <alignment horizontal="left" vertical="center" wrapText="1"/>
    </xf>
    <xf numFmtId="0" fontId="6" fillId="0" borderId="28" xfId="7" applyFont="1" applyBorder="1" applyAlignment="1">
      <alignment horizontal="left" vertical="center" wrapText="1"/>
    </xf>
    <xf numFmtId="0" fontId="7" fillId="0" borderId="8" xfId="7" applyFont="1" applyBorder="1" applyAlignment="1">
      <alignment vertical="center" wrapText="1"/>
    </xf>
    <xf numFmtId="0" fontId="7" fillId="3" borderId="27" xfId="7" applyFont="1" applyFill="1" applyBorder="1" applyAlignment="1">
      <alignment horizontal="center" vertical="center" wrapText="1"/>
    </xf>
    <xf numFmtId="165" fontId="7" fillId="3" borderId="8" xfId="7" applyNumberFormat="1" applyFont="1" applyFill="1" applyBorder="1" applyAlignment="1">
      <alignment horizontal="center" vertical="center"/>
    </xf>
    <xf numFmtId="0" fontId="6" fillId="3" borderId="27" xfId="7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4" fontId="13" fillId="2" borderId="0" xfId="4" applyNumberFormat="1" applyFont="1" applyFill="1" applyAlignment="1">
      <alignment horizontal="left"/>
    </xf>
    <xf numFmtId="14" fontId="13" fillId="0" borderId="0" xfId="4" applyNumberFormat="1" applyFont="1" applyAlignment="1">
      <alignment horizontal="left"/>
    </xf>
    <xf numFmtId="0" fontId="7" fillId="0" borderId="0" xfId="1" applyFont="1"/>
    <xf numFmtId="0" fontId="7" fillId="0" borderId="0" xfId="11" applyFont="1"/>
    <xf numFmtId="49" fontId="7" fillId="0" borderId="0" xfId="11" applyNumberFormat="1" applyFont="1" applyAlignment="1">
      <alignment horizontal="right"/>
    </xf>
    <xf numFmtId="0" fontId="6" fillId="0" borderId="0" xfId="11" applyFont="1" applyAlignment="1">
      <alignment horizontal="right"/>
    </xf>
    <xf numFmtId="14" fontId="7" fillId="2" borderId="8" xfId="3" applyNumberFormat="1" applyFont="1" applyFill="1" applyBorder="1" applyProtection="1"/>
    <xf numFmtId="0" fontId="7" fillId="0" borderId="0" xfId="11" applyFont="1" applyAlignment="1">
      <alignment horizontal="centerContinuous"/>
    </xf>
    <xf numFmtId="0" fontId="7" fillId="0" borderId="0" xfId="3" applyNumberFormat="1" applyFont="1" applyFill="1" applyProtection="1"/>
    <xf numFmtId="0" fontId="6" fillId="0" borderId="31" xfId="11" applyFont="1" applyBorder="1" applyAlignment="1">
      <alignment horizontal="center" vertical="center" wrapText="1"/>
    </xf>
    <xf numFmtId="0" fontId="7" fillId="0" borderId="32" xfId="11" applyFont="1" applyBorder="1" applyAlignment="1">
      <alignment horizontal="center" vertical="center" wrapText="1"/>
    </xf>
    <xf numFmtId="0" fontId="7" fillId="0" borderId="33" xfId="11" applyFont="1" applyBorder="1" applyAlignment="1">
      <alignment horizontal="center" vertical="center" wrapText="1"/>
    </xf>
    <xf numFmtId="0" fontId="7" fillId="0" borderId="32" xfId="11" applyFont="1" applyBorder="1" applyAlignment="1">
      <alignment vertical="center" wrapText="1"/>
    </xf>
    <xf numFmtId="0" fontId="12" fillId="0" borderId="0" xfId="5" applyFont="1"/>
    <xf numFmtId="14" fontId="7" fillId="2" borderId="0" xfId="3" applyNumberFormat="1" applyFont="1" applyFill="1" applyProtection="1"/>
    <xf numFmtId="0" fontId="7" fillId="0" borderId="32" xfId="11" applyFont="1" applyBorder="1" applyAlignment="1">
      <alignment horizontal="justify" vertical="center" wrapText="1"/>
    </xf>
    <xf numFmtId="0" fontId="6" fillId="0" borderId="0" xfId="1" applyFont="1" applyAlignment="1">
      <alignment horizontal="left"/>
    </xf>
  </cellXfs>
  <cellStyles count="12">
    <cellStyle name="=D:\WINNT\SYSTEM32\COMMAND.COM" xfId="6" xr:uid="{7EA2AB45-F8A2-4E1A-BDD0-45AAF915E8EE}"/>
    <cellStyle name="Comma 4" xfId="9" xr:uid="{13642DA5-01F2-4C9B-8CA0-143A8FBDB828}"/>
    <cellStyle name="Normal 13" xfId="8" xr:uid="{B48C8801-5807-49B1-A6F1-3BBD57FE4DC8}"/>
    <cellStyle name="Normal_Sheet1" xfId="1" xr:uid="{1E8457BF-B710-4B4E-B636-70D7E579A9A9}"/>
    <cellStyle name="Normálna" xfId="0" builtinId="0"/>
    <cellStyle name="Normálna 2" xfId="2" xr:uid="{534FFA5F-1C89-4657-89E3-B076A2EB7396}"/>
    <cellStyle name="Normálna 3" xfId="7" xr:uid="{CD13F6A3-B0F7-4D5C-A418-5CB123081B7B}"/>
    <cellStyle name="Normálne 2 2" xfId="11" xr:uid="{2E2CCCE8-6286-495F-99F6-61E5A060E0D3}"/>
    <cellStyle name="Normálne 4" xfId="4" xr:uid="{748D5ECB-4527-4EDC-831C-2A769163CA8A}"/>
    <cellStyle name="Normálne 4 4" xfId="5" xr:uid="{3E4CF92C-D8B2-4594-ADFF-48EE04F0C78A}"/>
    <cellStyle name="Percent_Sheet1" xfId="3" xr:uid="{B2A8C178-7757-469B-A6AC-6E5A74E6E85E}"/>
    <cellStyle name="SAPBEXHLevel0" xfId="10" xr:uid="{FD9A2E9D-6416-4881-9148-947747E0A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654E-E2EB-448C-9718-0FA4DC138821}">
  <sheetPr>
    <pageSetUpPr fitToPage="1"/>
  </sheetPr>
  <dimension ref="A1:V81"/>
  <sheetViews>
    <sheetView showZeros="0" tabSelected="1" zoomScaleNormal="100" workbookViewId="0">
      <pane xSplit="1" ySplit="10" topLeftCell="B11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6.5546875" style="3" customWidth="1"/>
    <col min="2" max="2" width="14.5546875" style="4" customWidth="1"/>
    <col min="3" max="3" width="68.21875" style="3" customWidth="1"/>
    <col min="4" max="4" width="84.21875" style="3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  <c r="C1" s="1"/>
      <c r="D1" s="2"/>
    </row>
    <row r="2" spans="1:22" x14ac:dyDescent="0.3">
      <c r="B2" s="4" t="s">
        <v>1</v>
      </c>
      <c r="D2" s="5"/>
    </row>
    <row r="3" spans="1:22" x14ac:dyDescent="0.3">
      <c r="B3" s="6" t="s">
        <v>2</v>
      </c>
      <c r="C3" s="7">
        <v>45291</v>
      </c>
    </row>
    <row r="4" spans="1:22" x14ac:dyDescent="0.3">
      <c r="B4" s="6"/>
      <c r="C4" s="8"/>
    </row>
    <row r="5" spans="1:22" x14ac:dyDescent="0.3">
      <c r="B5" s="6"/>
      <c r="C5" s="8"/>
    </row>
    <row r="6" spans="1:22" x14ac:dyDescent="0.3">
      <c r="B6" s="6"/>
      <c r="C6" s="8"/>
    </row>
    <row r="7" spans="1:22" x14ac:dyDescent="0.3">
      <c r="C7" s="9"/>
      <c r="D7" s="10" t="s">
        <v>3</v>
      </c>
    </row>
    <row r="8" spans="1:22" ht="15" thickBot="1" x14ac:dyDescent="0.35">
      <c r="C8" s="11" t="s">
        <v>4</v>
      </c>
      <c r="D8" s="10" t="s">
        <v>5</v>
      </c>
    </row>
    <row r="9" spans="1:22" ht="73.5" customHeight="1" x14ac:dyDescent="0.3">
      <c r="A9" s="12" t="s">
        <v>6</v>
      </c>
      <c r="B9" s="13" t="s">
        <v>7</v>
      </c>
      <c r="C9" s="14" t="s">
        <v>8</v>
      </c>
      <c r="D9" s="15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7" t="s">
        <v>14</v>
      </c>
      <c r="J9" s="17" t="s">
        <v>15</v>
      </c>
      <c r="K9" s="17" t="s">
        <v>16</v>
      </c>
      <c r="L9" s="17" t="s">
        <v>17</v>
      </c>
      <c r="M9" s="17" t="s">
        <v>18</v>
      </c>
      <c r="N9" s="17" t="s">
        <v>19</v>
      </c>
      <c r="O9" s="17" t="s">
        <v>20</v>
      </c>
      <c r="P9" s="17" t="s">
        <v>21</v>
      </c>
      <c r="Q9" s="17" t="s">
        <v>22</v>
      </c>
      <c r="R9" s="17" t="s">
        <v>23</v>
      </c>
      <c r="S9" s="17" t="s">
        <v>24</v>
      </c>
      <c r="T9" s="17" t="s">
        <v>25</v>
      </c>
      <c r="U9" s="17" t="s">
        <v>26</v>
      </c>
      <c r="V9" s="18" t="s">
        <v>27</v>
      </c>
    </row>
    <row r="10" spans="1:22" ht="18" customHeight="1" x14ac:dyDescent="0.3">
      <c r="A10" s="19" t="s">
        <v>28</v>
      </c>
      <c r="B10" s="20" t="s">
        <v>29</v>
      </c>
      <c r="C10" s="21" t="s">
        <v>30</v>
      </c>
      <c r="D10" s="22" t="s">
        <v>31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5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4">
        <v>5</v>
      </c>
    </row>
    <row r="11" spans="1:22" x14ac:dyDescent="0.3">
      <c r="A11" s="25">
        <v>1</v>
      </c>
      <c r="B11" s="26" t="s">
        <v>32</v>
      </c>
      <c r="C11" s="26" t="s">
        <v>33</v>
      </c>
      <c r="D11" s="27" t="s">
        <v>34</v>
      </c>
      <c r="E11" s="28">
        <v>189948573</v>
      </c>
      <c r="F11" s="28">
        <v>130683175</v>
      </c>
      <c r="G11" s="28">
        <f>E11-F11</f>
        <v>59265398</v>
      </c>
      <c r="H11" s="29">
        <f t="shared" ref="H11:H74" si="0">SUM(I11:V11)</f>
        <v>208752301.76291576</v>
      </c>
      <c r="I11" s="28">
        <v>25273517</v>
      </c>
      <c r="J11" s="28">
        <v>4634345</v>
      </c>
      <c r="K11" s="28">
        <v>8291701</v>
      </c>
      <c r="L11" s="28">
        <v>3952013</v>
      </c>
      <c r="M11" s="28">
        <v>13558308</v>
      </c>
      <c r="N11" s="28">
        <v>32272514</v>
      </c>
      <c r="O11" s="28">
        <v>37361004</v>
      </c>
      <c r="P11" s="28">
        <v>2079387</v>
      </c>
      <c r="Q11" s="28">
        <v>6604499</v>
      </c>
      <c r="R11" s="28">
        <v>9770438</v>
      </c>
      <c r="S11" s="28">
        <v>18084966</v>
      </c>
      <c r="T11" s="28">
        <v>8558144</v>
      </c>
      <c r="U11" s="28">
        <v>10141590.762915768</v>
      </c>
      <c r="V11" s="28">
        <v>28169875</v>
      </c>
    </row>
    <row r="12" spans="1:22" x14ac:dyDescent="0.3">
      <c r="A12" s="25">
        <v>2</v>
      </c>
      <c r="B12" s="26" t="s">
        <v>35</v>
      </c>
      <c r="C12" s="26" t="s">
        <v>36</v>
      </c>
      <c r="D12" s="30" t="s">
        <v>37</v>
      </c>
      <c r="E12" s="28">
        <v>6235237944</v>
      </c>
      <c r="F12" s="28">
        <v>4843203852</v>
      </c>
      <c r="G12" s="28">
        <f t="shared" ref="G12:G75" si="1">E12-F12</f>
        <v>1392034092</v>
      </c>
      <c r="H12" s="29">
        <f t="shared" si="0"/>
        <v>6236072666.5</v>
      </c>
      <c r="I12" s="28">
        <v>1815138890</v>
      </c>
      <c r="J12" s="28">
        <v>22760164</v>
      </c>
      <c r="K12" s="28">
        <v>262253464</v>
      </c>
      <c r="L12" s="28">
        <v>263134694</v>
      </c>
      <c r="M12" s="28">
        <v>1574247393</v>
      </c>
      <c r="N12" s="28">
        <v>593928200</v>
      </c>
      <c r="O12" s="28">
        <v>136387344</v>
      </c>
      <c r="P12" s="28">
        <v>170812955</v>
      </c>
      <c r="Q12" s="28">
        <v>0</v>
      </c>
      <c r="R12" s="28">
        <v>321840655</v>
      </c>
      <c r="S12" s="28">
        <v>559005746</v>
      </c>
      <c r="T12" s="28">
        <v>510029505</v>
      </c>
      <c r="U12" s="28">
        <v>1143119.5</v>
      </c>
      <c r="V12" s="28">
        <v>5390537</v>
      </c>
    </row>
    <row r="13" spans="1:22" x14ac:dyDescent="0.3">
      <c r="A13" s="25">
        <v>3</v>
      </c>
      <c r="B13" s="31" t="s">
        <v>38</v>
      </c>
      <c r="C13" s="32" t="s">
        <v>39</v>
      </c>
      <c r="D13" s="33" t="s">
        <v>40</v>
      </c>
      <c r="E13" s="28">
        <v>2005533171</v>
      </c>
      <c r="F13" s="28">
        <v>1348427819</v>
      </c>
      <c r="G13" s="28">
        <f t="shared" si="1"/>
        <v>657105352</v>
      </c>
      <c r="H13" s="29">
        <f t="shared" si="0"/>
        <v>2010908641.5</v>
      </c>
      <c r="I13" s="28">
        <v>404528204</v>
      </c>
      <c r="J13" s="28">
        <v>0</v>
      </c>
      <c r="K13" s="28">
        <v>58446468</v>
      </c>
      <c r="L13" s="28">
        <v>55854099</v>
      </c>
      <c r="M13" s="28">
        <v>173214571</v>
      </c>
      <c r="N13" s="28">
        <v>430431730</v>
      </c>
      <c r="O13" s="28">
        <v>133648303</v>
      </c>
      <c r="P13" s="28">
        <v>92304444</v>
      </c>
      <c r="Q13" s="28">
        <v>0</v>
      </c>
      <c r="R13" s="28">
        <v>148522989</v>
      </c>
      <c r="S13" s="28">
        <v>223090087</v>
      </c>
      <c r="T13" s="28">
        <v>284334090</v>
      </c>
      <c r="U13" s="28">
        <v>1143119.5</v>
      </c>
      <c r="V13" s="28">
        <v>5390537</v>
      </c>
    </row>
    <row r="14" spans="1:22" x14ac:dyDescent="0.3">
      <c r="A14" s="25">
        <v>4</v>
      </c>
      <c r="B14" s="31" t="s">
        <v>41</v>
      </c>
      <c r="C14" s="32" t="s">
        <v>42</v>
      </c>
      <c r="D14" s="33" t="s">
        <v>43</v>
      </c>
      <c r="E14" s="28">
        <v>3559872220</v>
      </c>
      <c r="F14" s="28">
        <v>2865258561</v>
      </c>
      <c r="G14" s="28">
        <f t="shared" si="1"/>
        <v>694613659</v>
      </c>
      <c r="H14" s="29">
        <f t="shared" si="0"/>
        <v>3559872220</v>
      </c>
      <c r="I14" s="28">
        <v>1229510307</v>
      </c>
      <c r="J14" s="28">
        <v>6293981</v>
      </c>
      <c r="K14" s="28">
        <v>140908261</v>
      </c>
      <c r="L14" s="28">
        <v>188810927</v>
      </c>
      <c r="M14" s="28">
        <v>1169404414</v>
      </c>
      <c r="N14" s="28">
        <v>120910521</v>
      </c>
      <c r="O14" s="28">
        <v>0</v>
      </c>
      <c r="P14" s="28">
        <v>9420150</v>
      </c>
      <c r="Q14" s="28">
        <v>0</v>
      </c>
      <c r="R14" s="28">
        <v>158471794</v>
      </c>
      <c r="S14" s="28">
        <v>335915659</v>
      </c>
      <c r="T14" s="28">
        <v>200226206</v>
      </c>
      <c r="U14" s="28">
        <v>0</v>
      </c>
      <c r="V14" s="28">
        <v>0</v>
      </c>
    </row>
    <row r="15" spans="1:22" x14ac:dyDescent="0.3">
      <c r="A15" s="25">
        <v>5</v>
      </c>
      <c r="B15" s="31" t="s">
        <v>44</v>
      </c>
      <c r="C15" s="32" t="s">
        <v>45</v>
      </c>
      <c r="D15" s="33" t="s">
        <v>46</v>
      </c>
      <c r="E15" s="28">
        <v>375530601</v>
      </c>
      <c r="F15" s="28">
        <v>354518266</v>
      </c>
      <c r="G15" s="28">
        <f t="shared" si="1"/>
        <v>21012335</v>
      </c>
      <c r="H15" s="29">
        <f t="shared" si="0"/>
        <v>370989853</v>
      </c>
      <c r="I15" s="28">
        <v>46256328</v>
      </c>
      <c r="J15" s="28">
        <v>16466183</v>
      </c>
      <c r="K15" s="28">
        <v>62898735</v>
      </c>
      <c r="L15" s="28">
        <v>18457422</v>
      </c>
      <c r="M15" s="28">
        <v>134263432</v>
      </c>
      <c r="N15" s="28">
        <v>0</v>
      </c>
      <c r="O15" s="28">
        <v>2734042</v>
      </c>
      <c r="P15" s="28">
        <v>68901376</v>
      </c>
      <c r="Q15" s="28">
        <v>0</v>
      </c>
      <c r="R15" s="28">
        <v>14845871</v>
      </c>
      <c r="S15" s="28">
        <v>0</v>
      </c>
      <c r="T15" s="28">
        <v>6166464</v>
      </c>
      <c r="U15" s="28">
        <v>0</v>
      </c>
      <c r="V15" s="28">
        <v>0</v>
      </c>
    </row>
    <row r="16" spans="1:22" x14ac:dyDescent="0.3">
      <c r="A16" s="25">
        <v>6</v>
      </c>
      <c r="B16" s="31" t="s">
        <v>47</v>
      </c>
      <c r="C16" s="32" t="s">
        <v>48</v>
      </c>
      <c r="D16" s="33" t="s">
        <v>49</v>
      </c>
      <c r="E16" s="28">
        <v>294301952</v>
      </c>
      <c r="F16" s="28">
        <v>274999207</v>
      </c>
      <c r="G16" s="28">
        <f t="shared" si="1"/>
        <v>19302745</v>
      </c>
      <c r="H16" s="29">
        <f t="shared" si="0"/>
        <v>294301952</v>
      </c>
      <c r="I16" s="28">
        <v>134844051</v>
      </c>
      <c r="J16" s="28">
        <v>0</v>
      </c>
      <c r="K16" s="28">
        <v>0</v>
      </c>
      <c r="L16" s="28">
        <v>12246</v>
      </c>
      <c r="M16" s="28">
        <v>97364976</v>
      </c>
      <c r="N16" s="28">
        <v>42585949</v>
      </c>
      <c r="O16" s="28">
        <v>5000</v>
      </c>
      <c r="P16" s="28">
        <v>186985</v>
      </c>
      <c r="Q16" s="28">
        <v>0</v>
      </c>
      <c r="R16" s="28" t="s">
        <v>390</v>
      </c>
      <c r="S16" s="28">
        <v>0</v>
      </c>
      <c r="T16" s="28">
        <v>19302745</v>
      </c>
      <c r="U16" s="28">
        <v>0</v>
      </c>
      <c r="V16" s="28">
        <v>0</v>
      </c>
    </row>
    <row r="17" spans="1:22" x14ac:dyDescent="0.3">
      <c r="A17" s="25">
        <v>7</v>
      </c>
      <c r="B17" s="34" t="s">
        <v>50</v>
      </c>
      <c r="C17" s="35" t="s">
        <v>51</v>
      </c>
      <c r="D17" s="30" t="s">
        <v>52</v>
      </c>
      <c r="E17" s="28">
        <v>321554411</v>
      </c>
      <c r="F17" s="28">
        <v>134855287</v>
      </c>
      <c r="G17" s="28">
        <f t="shared" si="1"/>
        <v>186699124</v>
      </c>
      <c r="H17" s="29">
        <f t="shared" si="0"/>
        <v>293639419.56446695</v>
      </c>
      <c r="I17" s="28">
        <v>0</v>
      </c>
      <c r="J17" s="28">
        <v>8689</v>
      </c>
      <c r="K17" s="28">
        <v>0</v>
      </c>
      <c r="L17" s="28">
        <v>2416883</v>
      </c>
      <c r="M17" s="28">
        <v>35828747</v>
      </c>
      <c r="N17" s="28">
        <v>88782937</v>
      </c>
      <c r="O17" s="28">
        <v>3121482</v>
      </c>
      <c r="P17" s="28">
        <v>2728355</v>
      </c>
      <c r="Q17" s="28">
        <v>11607</v>
      </c>
      <c r="R17" s="28">
        <v>19462646</v>
      </c>
      <c r="S17" s="28">
        <v>97290965</v>
      </c>
      <c r="T17" s="28">
        <v>24861351</v>
      </c>
      <c r="U17" s="28">
        <v>19125757.564466931</v>
      </c>
      <c r="V17" s="28">
        <v>0</v>
      </c>
    </row>
    <row r="18" spans="1:22" x14ac:dyDescent="0.3">
      <c r="A18" s="25">
        <v>8</v>
      </c>
      <c r="B18" s="35" t="s">
        <v>53</v>
      </c>
      <c r="C18" s="35" t="s">
        <v>54</v>
      </c>
      <c r="D18" s="30" t="s">
        <v>55</v>
      </c>
      <c r="E18" s="28">
        <v>346728570</v>
      </c>
      <c r="F18" s="28">
        <v>145600433</v>
      </c>
      <c r="G18" s="28">
        <f t="shared" si="1"/>
        <v>201128137</v>
      </c>
      <c r="H18" s="29">
        <f t="shared" si="0"/>
        <v>332415451.33062601</v>
      </c>
      <c r="I18" s="28">
        <v>0</v>
      </c>
      <c r="J18" s="28">
        <v>20592</v>
      </c>
      <c r="K18" s="28">
        <v>0</v>
      </c>
      <c r="L18" s="28">
        <v>3230776</v>
      </c>
      <c r="M18" s="28">
        <v>44046145</v>
      </c>
      <c r="N18" s="28">
        <v>88782937</v>
      </c>
      <c r="O18" s="28">
        <v>4318783</v>
      </c>
      <c r="P18" s="28">
        <v>3233006</v>
      </c>
      <c r="Q18" s="28">
        <v>74831</v>
      </c>
      <c r="R18" s="28">
        <v>33594985</v>
      </c>
      <c r="S18" s="28">
        <v>98194384</v>
      </c>
      <c r="T18" s="28">
        <v>34664698</v>
      </c>
      <c r="U18" s="28">
        <v>22254314.330626015</v>
      </c>
      <c r="V18" s="28">
        <v>0</v>
      </c>
    </row>
    <row r="19" spans="1:22" x14ac:dyDescent="0.3">
      <c r="A19" s="25">
        <v>9</v>
      </c>
      <c r="B19" s="32" t="s">
        <v>56</v>
      </c>
      <c r="C19" s="32" t="s">
        <v>57</v>
      </c>
      <c r="D19" s="33" t="s">
        <v>58</v>
      </c>
      <c r="E19" s="28">
        <v>996843777</v>
      </c>
      <c r="F19" s="28">
        <v>354689588</v>
      </c>
      <c r="G19" s="28">
        <f t="shared" si="1"/>
        <v>642154189</v>
      </c>
      <c r="H19" s="29">
        <f t="shared" si="0"/>
        <v>978153628.06626892</v>
      </c>
      <c r="I19" s="28">
        <v>0</v>
      </c>
      <c r="J19" s="28">
        <v>91394</v>
      </c>
      <c r="K19" s="28">
        <v>0</v>
      </c>
      <c r="L19" s="28">
        <v>9154376</v>
      </c>
      <c r="M19" s="28">
        <v>113725717</v>
      </c>
      <c r="N19" s="28">
        <v>201350892</v>
      </c>
      <c r="O19" s="28">
        <v>8533972</v>
      </c>
      <c r="P19" s="28">
        <v>7809817</v>
      </c>
      <c r="Q19" s="28">
        <v>0</v>
      </c>
      <c r="R19" s="28">
        <v>217138167</v>
      </c>
      <c r="S19" s="28">
        <v>207507168</v>
      </c>
      <c r="T19" s="28">
        <v>171089256</v>
      </c>
      <c r="U19" s="28">
        <v>41752869.066268913</v>
      </c>
      <c r="V19" s="28">
        <v>0</v>
      </c>
    </row>
    <row r="20" spans="1:22" x14ac:dyDescent="0.3">
      <c r="A20" s="25">
        <v>10</v>
      </c>
      <c r="B20" s="32" t="s">
        <v>59</v>
      </c>
      <c r="C20" s="32" t="s">
        <v>60</v>
      </c>
      <c r="D20" s="33" t="s">
        <v>61</v>
      </c>
      <c r="E20" s="28">
        <v>-578853734</v>
      </c>
      <c r="F20" s="28">
        <v>-157268087</v>
      </c>
      <c r="G20" s="28">
        <f t="shared" si="1"/>
        <v>-421585647</v>
      </c>
      <c r="H20" s="29">
        <f t="shared" si="0"/>
        <v>-570796129.50905395</v>
      </c>
      <c r="I20" s="28">
        <v>0</v>
      </c>
      <c r="J20" s="28">
        <v>-52800</v>
      </c>
      <c r="K20" s="28">
        <v>0</v>
      </c>
      <c r="L20" s="28">
        <v>-3971536</v>
      </c>
      <c r="M20" s="28">
        <v>-43189970</v>
      </c>
      <c r="N20" s="28">
        <v>-93536272</v>
      </c>
      <c r="O20" s="28">
        <v>-3996587</v>
      </c>
      <c r="P20" s="28">
        <v>-4322278</v>
      </c>
      <c r="Q20" s="28">
        <v>0</v>
      </c>
      <c r="R20" s="28">
        <v>-177134222</v>
      </c>
      <c r="S20" s="28">
        <v>-100345781</v>
      </c>
      <c r="T20" s="28">
        <v>-128076177</v>
      </c>
      <c r="U20" s="28">
        <v>-16170506.509053905</v>
      </c>
      <c r="V20" s="28">
        <v>0</v>
      </c>
    </row>
    <row r="21" spans="1:22" x14ac:dyDescent="0.3">
      <c r="A21" s="25">
        <v>11</v>
      </c>
      <c r="B21" s="32" t="s">
        <v>62</v>
      </c>
      <c r="C21" s="32" t="s">
        <v>63</v>
      </c>
      <c r="D21" s="33" t="s">
        <v>64</v>
      </c>
      <c r="E21" s="28">
        <v>-84079383</v>
      </c>
      <c r="F21" s="28">
        <v>-52675284</v>
      </c>
      <c r="G21" s="28">
        <f t="shared" si="1"/>
        <v>-31404099</v>
      </c>
      <c r="H21" s="29">
        <f t="shared" si="0"/>
        <v>-80307370.226588994</v>
      </c>
      <c r="I21" s="28">
        <v>0</v>
      </c>
      <c r="J21" s="28">
        <v>-18002</v>
      </c>
      <c r="K21" s="28">
        <v>0</v>
      </c>
      <c r="L21" s="28">
        <v>-1954899</v>
      </c>
      <c r="M21" s="28">
        <v>-26532077</v>
      </c>
      <c r="N21" s="28">
        <v>-19031683</v>
      </c>
      <c r="O21" s="28">
        <v>-996673</v>
      </c>
      <c r="P21" s="28">
        <v>-285368</v>
      </c>
      <c r="Q21" s="28">
        <v>0</v>
      </c>
      <c r="R21" s="28">
        <v>-10533119</v>
      </c>
      <c r="S21" s="28">
        <v>-8967003</v>
      </c>
      <c r="T21" s="28">
        <v>-8660498</v>
      </c>
      <c r="U21" s="28">
        <v>-3328048.2265889952</v>
      </c>
      <c r="V21" s="28">
        <v>0</v>
      </c>
    </row>
    <row r="22" spans="1:22" x14ac:dyDescent="0.3">
      <c r="A22" s="25">
        <v>12</v>
      </c>
      <c r="B22" s="36" t="s">
        <v>65</v>
      </c>
      <c r="C22" s="37" t="s">
        <v>66</v>
      </c>
      <c r="D22" s="33" t="s">
        <v>67</v>
      </c>
      <c r="E22" s="28">
        <v>12817910</v>
      </c>
      <c r="F22" s="28">
        <v>854215</v>
      </c>
      <c r="G22" s="28">
        <f t="shared" si="1"/>
        <v>11963695</v>
      </c>
      <c r="H22" s="29">
        <f t="shared" si="0"/>
        <v>5365323</v>
      </c>
      <c r="I22" s="28">
        <v>0</v>
      </c>
      <c r="J22" s="28">
        <v>0</v>
      </c>
      <c r="K22" s="28">
        <v>0</v>
      </c>
      <c r="L22" s="28">
        <v>2835</v>
      </c>
      <c r="M22" s="28">
        <v>42475</v>
      </c>
      <c r="N22" s="28">
        <v>0</v>
      </c>
      <c r="O22" s="28">
        <v>778070</v>
      </c>
      <c r="P22" s="28">
        <v>30835</v>
      </c>
      <c r="Q22" s="28">
        <v>74831</v>
      </c>
      <c r="R22" s="28">
        <v>4124160</v>
      </c>
      <c r="S22" s="28">
        <v>0</v>
      </c>
      <c r="T22" s="28">
        <v>312117</v>
      </c>
      <c r="U22" s="28">
        <v>0</v>
      </c>
      <c r="V22" s="28">
        <v>0</v>
      </c>
    </row>
    <row r="23" spans="1:22" x14ac:dyDescent="0.3">
      <c r="A23" s="25">
        <v>13</v>
      </c>
      <c r="B23" s="38" t="s">
        <v>68</v>
      </c>
      <c r="C23" s="38" t="s">
        <v>69</v>
      </c>
      <c r="D23" s="30" t="s">
        <v>70</v>
      </c>
      <c r="E23" s="28">
        <v>-25601392</v>
      </c>
      <c r="F23" s="28">
        <v>-11171082</v>
      </c>
      <c r="G23" s="28">
        <f t="shared" si="1"/>
        <v>-14430310</v>
      </c>
      <c r="H23" s="29">
        <f t="shared" si="0"/>
        <v>-39201967.76615908</v>
      </c>
      <c r="I23" s="28">
        <v>0</v>
      </c>
      <c r="J23" s="28">
        <v>-11903</v>
      </c>
      <c r="K23" s="28">
        <v>0</v>
      </c>
      <c r="L23" s="28">
        <v>-813893</v>
      </c>
      <c r="M23" s="28">
        <v>-8217398</v>
      </c>
      <c r="N23" s="28">
        <v>0</v>
      </c>
      <c r="O23" s="28">
        <v>-1623237</v>
      </c>
      <c r="P23" s="28">
        <v>-504651</v>
      </c>
      <c r="Q23" s="28">
        <v>-63224</v>
      </c>
      <c r="R23" s="28">
        <v>-14132339</v>
      </c>
      <c r="S23" s="28">
        <v>-903419</v>
      </c>
      <c r="T23" s="28">
        <v>-9803347</v>
      </c>
      <c r="U23" s="28">
        <v>-3128556.7661590823</v>
      </c>
      <c r="V23" s="28">
        <v>0</v>
      </c>
    </row>
    <row r="24" spans="1:22" x14ac:dyDescent="0.3">
      <c r="A24" s="25">
        <v>14</v>
      </c>
      <c r="B24" s="36" t="s">
        <v>71</v>
      </c>
      <c r="C24" s="37" t="s">
        <v>72</v>
      </c>
      <c r="D24" s="33" t="s">
        <v>58</v>
      </c>
      <c r="E24" s="28">
        <v>-24739078</v>
      </c>
      <c r="F24" s="28">
        <v>-10718625</v>
      </c>
      <c r="G24" s="28">
        <f t="shared" si="1"/>
        <v>-14020453</v>
      </c>
      <c r="H24" s="29">
        <f t="shared" si="0"/>
        <v>-37716801.56107907</v>
      </c>
      <c r="I24" s="28">
        <v>0</v>
      </c>
      <c r="J24" s="28">
        <v>-11021</v>
      </c>
      <c r="K24" s="28">
        <v>0</v>
      </c>
      <c r="L24" s="28">
        <v>-739398</v>
      </c>
      <c r="M24" s="28">
        <v>-8008978</v>
      </c>
      <c r="N24" s="28">
        <v>0</v>
      </c>
      <c r="O24" s="28">
        <v>-1484581</v>
      </c>
      <c r="P24" s="28">
        <v>-474647</v>
      </c>
      <c r="Q24" s="28">
        <v>-58494</v>
      </c>
      <c r="R24" s="28">
        <v>-13784634</v>
      </c>
      <c r="S24" s="28">
        <v>-892438</v>
      </c>
      <c r="T24" s="28">
        <v>-9202345</v>
      </c>
      <c r="U24" s="28">
        <v>-3060265.561079069</v>
      </c>
      <c r="V24" s="28">
        <v>0</v>
      </c>
    </row>
    <row r="25" spans="1:22" x14ac:dyDescent="0.3">
      <c r="A25" s="25">
        <v>15</v>
      </c>
      <c r="B25" s="36" t="s">
        <v>73</v>
      </c>
      <c r="C25" s="37" t="s">
        <v>74</v>
      </c>
      <c r="D25" s="33" t="s">
        <v>64</v>
      </c>
      <c r="E25" s="28">
        <v>-862314</v>
      </c>
      <c r="F25" s="28">
        <v>-452457</v>
      </c>
      <c r="G25" s="28">
        <f t="shared" si="1"/>
        <v>-409857</v>
      </c>
      <c r="H25" s="29">
        <f t="shared" si="0"/>
        <v>-1485166.2050800133</v>
      </c>
      <c r="I25" s="28">
        <v>0</v>
      </c>
      <c r="J25" s="28">
        <v>-882</v>
      </c>
      <c r="K25" s="28">
        <v>0</v>
      </c>
      <c r="L25" s="28">
        <v>-74495</v>
      </c>
      <c r="M25" s="28">
        <v>-208420</v>
      </c>
      <c r="N25" s="28">
        <v>0</v>
      </c>
      <c r="O25" s="28">
        <v>-138656</v>
      </c>
      <c r="P25" s="28">
        <v>-30004</v>
      </c>
      <c r="Q25" s="28">
        <v>-4730</v>
      </c>
      <c r="R25" s="28">
        <v>-347705</v>
      </c>
      <c r="S25" s="28">
        <v>-10981</v>
      </c>
      <c r="T25" s="28">
        <v>-601002</v>
      </c>
      <c r="U25" s="28">
        <v>-68291.205080013184</v>
      </c>
      <c r="V25" s="28">
        <v>0</v>
      </c>
    </row>
    <row r="26" spans="1:22" x14ac:dyDescent="0.3">
      <c r="A26" s="25">
        <v>16</v>
      </c>
      <c r="B26" s="38" t="s">
        <v>75</v>
      </c>
      <c r="C26" s="38" t="s">
        <v>76</v>
      </c>
      <c r="D26" s="39" t="s">
        <v>77</v>
      </c>
      <c r="E26" s="28">
        <v>427233</v>
      </c>
      <c r="F26" s="28">
        <v>425937</v>
      </c>
      <c r="G26" s="28">
        <f t="shared" si="1"/>
        <v>1296</v>
      </c>
      <c r="H26" s="29">
        <f t="shared" si="0"/>
        <v>425937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425937</v>
      </c>
      <c r="P26" s="28">
        <v>0</v>
      </c>
      <c r="Q26" s="28">
        <v>0</v>
      </c>
      <c r="R26" s="28" t="s">
        <v>390</v>
      </c>
      <c r="S26" s="28">
        <v>0</v>
      </c>
      <c r="T26" s="28">
        <v>0</v>
      </c>
      <c r="U26" s="28">
        <v>0</v>
      </c>
      <c r="V26" s="28">
        <v>0</v>
      </c>
    </row>
    <row r="27" spans="1:22" x14ac:dyDescent="0.3">
      <c r="A27" s="25">
        <v>17</v>
      </c>
      <c r="B27" s="26" t="s">
        <v>78</v>
      </c>
      <c r="C27" s="35" t="s">
        <v>79</v>
      </c>
      <c r="D27" s="39" t="s">
        <v>80</v>
      </c>
      <c r="E27" s="28">
        <v>406605497</v>
      </c>
      <c r="F27" s="28">
        <v>231292534</v>
      </c>
      <c r="G27" s="28">
        <f t="shared" si="1"/>
        <v>175312963</v>
      </c>
      <c r="H27" s="29">
        <f t="shared" si="0"/>
        <v>394030245.94</v>
      </c>
      <c r="I27" s="28">
        <v>51269266</v>
      </c>
      <c r="J27" s="28">
        <v>10678</v>
      </c>
      <c r="K27" s="28">
        <v>4298083</v>
      </c>
      <c r="L27" s="28">
        <v>8580012</v>
      </c>
      <c r="M27" s="28">
        <v>146195413</v>
      </c>
      <c r="N27" s="28">
        <v>4397661</v>
      </c>
      <c r="O27" s="28">
        <v>11082992</v>
      </c>
      <c r="P27" s="28">
        <v>5342409</v>
      </c>
      <c r="Q27" s="28">
        <v>5609293</v>
      </c>
      <c r="R27" s="28">
        <v>61925064</v>
      </c>
      <c r="S27" s="28">
        <v>2960896</v>
      </c>
      <c r="T27" s="28">
        <v>63261273</v>
      </c>
      <c r="U27" s="28">
        <v>112828.94000000016</v>
      </c>
      <c r="V27" s="28">
        <v>28984377</v>
      </c>
    </row>
    <row r="28" spans="1:22" ht="23.25" customHeight="1" x14ac:dyDescent="0.3">
      <c r="A28" s="25">
        <v>18</v>
      </c>
      <c r="B28" s="35" t="s">
        <v>81</v>
      </c>
      <c r="C28" s="38" t="s">
        <v>82</v>
      </c>
      <c r="D28" s="39" t="s">
        <v>83</v>
      </c>
      <c r="E28" s="28">
        <v>62581273</v>
      </c>
      <c r="F28" s="28">
        <v>59846490</v>
      </c>
      <c r="G28" s="28">
        <f t="shared" si="1"/>
        <v>2734783</v>
      </c>
      <c r="H28" s="29">
        <f t="shared" si="0"/>
        <v>61775551.030323975</v>
      </c>
      <c r="I28" s="28">
        <v>52693390</v>
      </c>
      <c r="J28" s="28">
        <v>326023</v>
      </c>
      <c r="K28" s="28">
        <v>0</v>
      </c>
      <c r="L28" s="28">
        <v>1007643</v>
      </c>
      <c r="M28" s="28">
        <v>4433477</v>
      </c>
      <c r="N28" s="28">
        <v>166750</v>
      </c>
      <c r="O28" s="28">
        <v>328251</v>
      </c>
      <c r="P28" s="28">
        <v>890956</v>
      </c>
      <c r="Q28" s="28">
        <v>0</v>
      </c>
      <c r="R28" s="28">
        <v>406879</v>
      </c>
      <c r="S28" s="28">
        <v>0</v>
      </c>
      <c r="T28" s="28">
        <v>657164</v>
      </c>
      <c r="U28" s="28">
        <v>651048.03032397409</v>
      </c>
      <c r="V28" s="28">
        <v>213970</v>
      </c>
    </row>
    <row r="29" spans="1:22" x14ac:dyDescent="0.3">
      <c r="A29" s="25">
        <v>19</v>
      </c>
      <c r="B29" s="26" t="s">
        <v>84</v>
      </c>
      <c r="C29" s="38" t="s">
        <v>85</v>
      </c>
      <c r="D29" s="30" t="s">
        <v>86</v>
      </c>
      <c r="E29" s="28">
        <v>89380891</v>
      </c>
      <c r="F29" s="28">
        <v>80393264</v>
      </c>
      <c r="G29" s="28">
        <f t="shared" si="1"/>
        <v>8987627</v>
      </c>
      <c r="H29" s="29">
        <f t="shared" si="0"/>
        <v>88246707.885187835</v>
      </c>
      <c r="I29" s="28">
        <v>10672588</v>
      </c>
      <c r="J29" s="28">
        <v>225889</v>
      </c>
      <c r="K29" s="28">
        <v>2526797</v>
      </c>
      <c r="L29" s="28">
        <v>13217638</v>
      </c>
      <c r="M29" s="28">
        <v>41517130</v>
      </c>
      <c r="N29" s="28">
        <v>2804012</v>
      </c>
      <c r="O29" s="28">
        <v>4600986</v>
      </c>
      <c r="P29" s="28">
        <v>4135133</v>
      </c>
      <c r="Q29" s="28">
        <v>1490539</v>
      </c>
      <c r="R29" s="28">
        <v>3923052</v>
      </c>
      <c r="S29" s="28">
        <v>2273833</v>
      </c>
      <c r="T29" s="28">
        <v>8716</v>
      </c>
      <c r="U29" s="28">
        <v>505573.8851878377</v>
      </c>
      <c r="V29" s="28">
        <v>344821</v>
      </c>
    </row>
    <row r="30" spans="1:22" s="40" customFormat="1" x14ac:dyDescent="0.3">
      <c r="A30" s="25">
        <v>20</v>
      </c>
      <c r="B30" s="26" t="s">
        <v>87</v>
      </c>
      <c r="C30" s="26" t="s">
        <v>88</v>
      </c>
      <c r="D30" s="30" t="s">
        <v>89</v>
      </c>
      <c r="E30" s="28">
        <v>104647181</v>
      </c>
      <c r="F30" s="28">
        <v>56890562</v>
      </c>
      <c r="G30" s="28">
        <f t="shared" si="1"/>
        <v>47756619</v>
      </c>
      <c r="H30" s="29">
        <f t="shared" si="0"/>
        <v>104493127.44</v>
      </c>
      <c r="I30" s="28">
        <v>17043711</v>
      </c>
      <c r="J30" s="28">
        <v>394918</v>
      </c>
      <c r="K30" s="28">
        <v>6951130</v>
      </c>
      <c r="L30" s="28">
        <v>5569803</v>
      </c>
      <c r="M30" s="28">
        <v>14788708</v>
      </c>
      <c r="N30" s="28">
        <v>751715</v>
      </c>
      <c r="O30" s="28">
        <v>7443783</v>
      </c>
      <c r="P30" s="28">
        <v>3156377</v>
      </c>
      <c r="Q30" s="28">
        <v>391949</v>
      </c>
      <c r="R30" s="28">
        <v>8481384</v>
      </c>
      <c r="S30" s="28">
        <v>1683282</v>
      </c>
      <c r="T30" s="28">
        <v>35894139</v>
      </c>
      <c r="U30" s="28">
        <v>1208839.44</v>
      </c>
      <c r="V30" s="28">
        <v>733389</v>
      </c>
    </row>
    <row r="31" spans="1:22" x14ac:dyDescent="0.3">
      <c r="A31" s="25">
        <v>21</v>
      </c>
      <c r="B31" s="31" t="s">
        <v>90</v>
      </c>
      <c r="C31" s="37" t="s">
        <v>91</v>
      </c>
      <c r="D31" s="33" t="s">
        <v>91</v>
      </c>
      <c r="E31" s="28">
        <v>35305915</v>
      </c>
      <c r="F31" s="28">
        <v>636000</v>
      </c>
      <c r="G31" s="28">
        <f t="shared" si="1"/>
        <v>34669915</v>
      </c>
      <c r="H31" s="29">
        <f t="shared" si="0"/>
        <v>35305915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636000</v>
      </c>
      <c r="P31" s="28">
        <v>0</v>
      </c>
      <c r="Q31" s="28">
        <v>0</v>
      </c>
      <c r="R31" s="28" t="s">
        <v>390</v>
      </c>
      <c r="S31" s="28">
        <v>0</v>
      </c>
      <c r="T31" s="28">
        <v>34669915</v>
      </c>
      <c r="U31" s="28">
        <v>0</v>
      </c>
      <c r="V31" s="28">
        <v>0</v>
      </c>
    </row>
    <row r="32" spans="1:22" x14ac:dyDescent="0.3">
      <c r="A32" s="25">
        <v>22</v>
      </c>
      <c r="B32" s="31" t="s">
        <v>92</v>
      </c>
      <c r="C32" s="37" t="s">
        <v>93</v>
      </c>
      <c r="D32" s="33" t="s">
        <v>94</v>
      </c>
      <c r="E32" s="28">
        <v>61152129</v>
      </c>
      <c r="F32" s="28">
        <v>49859399</v>
      </c>
      <c r="G32" s="28">
        <f t="shared" si="1"/>
        <v>11292730</v>
      </c>
      <c r="H32" s="29">
        <f t="shared" si="0"/>
        <v>60769934.439999998</v>
      </c>
      <c r="I32" s="28">
        <v>11473128</v>
      </c>
      <c r="J32" s="28">
        <v>10400</v>
      </c>
      <c r="K32" s="28">
        <v>6520858</v>
      </c>
      <c r="L32" s="28">
        <v>5569803</v>
      </c>
      <c r="M32" s="28">
        <v>14788708</v>
      </c>
      <c r="N32" s="28">
        <v>741925</v>
      </c>
      <c r="O32" s="28">
        <v>6807783</v>
      </c>
      <c r="P32" s="28">
        <v>3156377</v>
      </c>
      <c r="Q32" s="28">
        <v>391949</v>
      </c>
      <c r="R32" s="28">
        <v>7641384</v>
      </c>
      <c r="S32" s="28">
        <v>807308</v>
      </c>
      <c r="T32" s="28">
        <v>1151553</v>
      </c>
      <c r="U32" s="28">
        <v>1208839.44</v>
      </c>
      <c r="V32" s="28">
        <v>499919</v>
      </c>
    </row>
    <row r="33" spans="1:22" x14ac:dyDescent="0.3">
      <c r="A33" s="25">
        <v>23</v>
      </c>
      <c r="B33" s="31" t="s">
        <v>95</v>
      </c>
      <c r="C33" s="37" t="s">
        <v>96</v>
      </c>
      <c r="D33" s="33" t="s">
        <v>97</v>
      </c>
      <c r="E33" s="28">
        <v>8189137</v>
      </c>
      <c r="F33" s="28">
        <v>6395163</v>
      </c>
      <c r="G33" s="28">
        <f t="shared" si="1"/>
        <v>1793974</v>
      </c>
      <c r="H33" s="29">
        <f t="shared" si="0"/>
        <v>8417278</v>
      </c>
      <c r="I33" s="28">
        <v>5570583</v>
      </c>
      <c r="J33" s="28">
        <v>384518</v>
      </c>
      <c r="K33" s="28">
        <v>430272</v>
      </c>
      <c r="L33" s="28">
        <v>0</v>
      </c>
      <c r="M33" s="28">
        <v>0</v>
      </c>
      <c r="N33" s="28">
        <v>9790</v>
      </c>
      <c r="O33" s="28">
        <v>0</v>
      </c>
      <c r="P33" s="28">
        <v>0</v>
      </c>
      <c r="Q33" s="28">
        <v>0</v>
      </c>
      <c r="R33" s="28">
        <v>840000</v>
      </c>
      <c r="S33" s="28">
        <v>875974</v>
      </c>
      <c r="T33" s="28">
        <v>72671</v>
      </c>
      <c r="U33" s="28">
        <v>0</v>
      </c>
      <c r="V33" s="28">
        <v>233470</v>
      </c>
    </row>
    <row r="34" spans="1:22" s="42" customFormat="1" x14ac:dyDescent="0.3">
      <c r="A34" s="25">
        <v>24</v>
      </c>
      <c r="B34" s="26" t="s">
        <v>98</v>
      </c>
      <c r="C34" s="41" t="s">
        <v>99</v>
      </c>
      <c r="D34" s="30" t="s">
        <v>100</v>
      </c>
      <c r="E34" s="28">
        <v>33262245</v>
      </c>
      <c r="F34" s="28">
        <v>25108628</v>
      </c>
      <c r="G34" s="28">
        <f t="shared" si="1"/>
        <v>8153617</v>
      </c>
      <c r="H34" s="29">
        <f t="shared" si="0"/>
        <v>31490086</v>
      </c>
      <c r="I34" s="28">
        <v>0</v>
      </c>
      <c r="J34" s="28">
        <v>2080379</v>
      </c>
      <c r="K34" s="28">
        <v>5365869</v>
      </c>
      <c r="L34" s="28">
        <v>6702386</v>
      </c>
      <c r="M34" s="28">
        <v>3847298</v>
      </c>
      <c r="N34" s="28">
        <v>0</v>
      </c>
      <c r="O34" s="28">
        <v>4928309</v>
      </c>
      <c r="P34" s="28">
        <v>1961600</v>
      </c>
      <c r="Q34" s="28">
        <v>3306330</v>
      </c>
      <c r="R34" s="28" t="s">
        <v>390</v>
      </c>
      <c r="S34" s="28">
        <v>68307</v>
      </c>
      <c r="T34" s="28">
        <v>3229608</v>
      </c>
      <c r="U34" s="28">
        <v>0</v>
      </c>
      <c r="V34" s="28">
        <v>0</v>
      </c>
    </row>
    <row r="35" spans="1:22" x14ac:dyDescent="0.3">
      <c r="A35" s="25">
        <v>25</v>
      </c>
      <c r="B35" s="31" t="s">
        <v>101</v>
      </c>
      <c r="C35" s="37" t="s">
        <v>102</v>
      </c>
      <c r="D35" s="33" t="s">
        <v>103</v>
      </c>
      <c r="E35" s="28">
        <v>11214005</v>
      </c>
      <c r="F35" s="28">
        <v>10463880</v>
      </c>
      <c r="G35" s="28">
        <f t="shared" si="1"/>
        <v>750125</v>
      </c>
      <c r="H35" s="29">
        <f t="shared" si="0"/>
        <v>10463880</v>
      </c>
      <c r="I35" s="28">
        <v>0</v>
      </c>
      <c r="J35" s="28">
        <v>292465</v>
      </c>
      <c r="K35" s="28">
        <v>2991801</v>
      </c>
      <c r="L35" s="28">
        <v>1454877</v>
      </c>
      <c r="M35" s="28">
        <v>3847298</v>
      </c>
      <c r="N35" s="28">
        <v>0</v>
      </c>
      <c r="O35" s="28">
        <v>1057453</v>
      </c>
      <c r="P35" s="28">
        <v>819986</v>
      </c>
      <c r="Q35" s="28">
        <v>0</v>
      </c>
      <c r="R35" s="28" t="s">
        <v>390</v>
      </c>
      <c r="S35" s="28">
        <v>0</v>
      </c>
      <c r="T35" s="28">
        <v>0</v>
      </c>
      <c r="U35" s="28">
        <v>0</v>
      </c>
      <c r="V35" s="28">
        <v>0</v>
      </c>
    </row>
    <row r="36" spans="1:22" x14ac:dyDescent="0.3">
      <c r="A36" s="25">
        <v>26</v>
      </c>
      <c r="B36" s="36" t="s">
        <v>104</v>
      </c>
      <c r="C36" s="37" t="s">
        <v>105</v>
      </c>
      <c r="D36" s="33" t="s">
        <v>106</v>
      </c>
      <c r="E36" s="28">
        <v>22048241</v>
      </c>
      <c r="F36" s="28">
        <v>14644749</v>
      </c>
      <c r="G36" s="28">
        <f t="shared" si="1"/>
        <v>7403492</v>
      </c>
      <c r="H36" s="29">
        <f t="shared" si="0"/>
        <v>21026207</v>
      </c>
      <c r="I36" s="28">
        <v>0</v>
      </c>
      <c r="J36" s="28">
        <v>1787914</v>
      </c>
      <c r="K36" s="28">
        <v>2374068</v>
      </c>
      <c r="L36" s="28">
        <v>5247509</v>
      </c>
      <c r="M36" s="28">
        <v>0</v>
      </c>
      <c r="N36" s="28">
        <v>0</v>
      </c>
      <c r="O36" s="28">
        <v>3870857</v>
      </c>
      <c r="P36" s="28">
        <v>1141614</v>
      </c>
      <c r="Q36" s="28">
        <v>3306330</v>
      </c>
      <c r="R36" s="28" t="s">
        <v>390</v>
      </c>
      <c r="S36" s="28">
        <v>68307</v>
      </c>
      <c r="T36" s="28">
        <v>3229608</v>
      </c>
      <c r="U36" s="28">
        <v>0</v>
      </c>
      <c r="V36" s="28">
        <v>0</v>
      </c>
    </row>
    <row r="37" spans="1:22" x14ac:dyDescent="0.3">
      <c r="A37" s="25">
        <v>27</v>
      </c>
      <c r="B37" s="26" t="s">
        <v>107</v>
      </c>
      <c r="C37" s="34" t="s">
        <v>108</v>
      </c>
      <c r="D37" s="30" t="s">
        <v>109</v>
      </c>
      <c r="E37" s="28">
        <v>14088188</v>
      </c>
      <c r="F37" s="28">
        <v>10170327</v>
      </c>
      <c r="G37" s="28">
        <f t="shared" si="1"/>
        <v>3917861</v>
      </c>
      <c r="H37" s="29">
        <f t="shared" si="0"/>
        <v>13778585.699583333</v>
      </c>
      <c r="I37" s="28">
        <v>639306</v>
      </c>
      <c r="J37" s="28">
        <v>31002</v>
      </c>
      <c r="K37" s="28">
        <v>1655709</v>
      </c>
      <c r="L37" s="28">
        <v>64142</v>
      </c>
      <c r="M37" s="28">
        <v>4465692</v>
      </c>
      <c r="N37" s="28">
        <v>1025149</v>
      </c>
      <c r="O37" s="28">
        <v>1330527</v>
      </c>
      <c r="P37" s="28">
        <v>949915</v>
      </c>
      <c r="Q37" s="28">
        <v>53430</v>
      </c>
      <c r="R37" s="28">
        <v>2780946</v>
      </c>
      <c r="S37" s="28">
        <v>0</v>
      </c>
      <c r="T37" s="28">
        <v>32156</v>
      </c>
      <c r="U37" s="28">
        <v>638024.69958333368</v>
      </c>
      <c r="V37" s="28">
        <v>112587</v>
      </c>
    </row>
    <row r="38" spans="1:22" x14ac:dyDescent="0.3">
      <c r="A38" s="25">
        <v>28</v>
      </c>
      <c r="B38" s="34" t="s">
        <v>110</v>
      </c>
      <c r="C38" s="34" t="s">
        <v>111</v>
      </c>
      <c r="D38" s="30" t="s">
        <v>112</v>
      </c>
      <c r="E38" s="28">
        <v>321802244</v>
      </c>
      <c r="F38" s="28">
        <v>5733719</v>
      </c>
      <c r="G38" s="28">
        <f t="shared" si="1"/>
        <v>316068525</v>
      </c>
      <c r="H38" s="29">
        <f t="shared" si="0"/>
        <v>301302538.32999998</v>
      </c>
      <c r="I38" s="28">
        <v>579915</v>
      </c>
      <c r="J38" s="28">
        <v>0</v>
      </c>
      <c r="K38" s="28">
        <v>3454305</v>
      </c>
      <c r="L38" s="28">
        <v>0</v>
      </c>
      <c r="M38" s="28">
        <v>0</v>
      </c>
      <c r="N38" s="28">
        <v>1465183</v>
      </c>
      <c r="O38" s="28">
        <v>125357</v>
      </c>
      <c r="P38" s="28">
        <v>82524</v>
      </c>
      <c r="Q38" s="28">
        <v>28597983</v>
      </c>
      <c r="R38" s="28">
        <v>251646193</v>
      </c>
      <c r="S38" s="28">
        <v>15341736</v>
      </c>
      <c r="T38" s="28">
        <v>0</v>
      </c>
      <c r="U38" s="28">
        <v>5083.33</v>
      </c>
      <c r="V38" s="28">
        <v>4259</v>
      </c>
    </row>
    <row r="39" spans="1:22" x14ac:dyDescent="0.3">
      <c r="A39" s="25">
        <v>29</v>
      </c>
      <c r="B39" s="43"/>
      <c r="C39" s="44" t="s">
        <v>113</v>
      </c>
      <c r="D39" s="45" t="s">
        <v>114</v>
      </c>
      <c r="E39" s="28">
        <v>7779108450</v>
      </c>
      <c r="F39" s="28">
        <v>5578177841</v>
      </c>
      <c r="G39" s="28">
        <f t="shared" si="1"/>
        <v>2200930609</v>
      </c>
      <c r="H39" s="29">
        <f t="shared" si="0"/>
        <v>7733581233.1524782</v>
      </c>
      <c r="I39" s="28">
        <v>1973310583</v>
      </c>
      <c r="J39" s="28">
        <v>30472087</v>
      </c>
      <c r="K39" s="28">
        <v>294797058</v>
      </c>
      <c r="L39" s="28">
        <v>304645214</v>
      </c>
      <c r="M39" s="28">
        <v>1838882166</v>
      </c>
      <c r="N39" s="28">
        <v>725594121</v>
      </c>
      <c r="O39" s="28">
        <v>206710038</v>
      </c>
      <c r="P39" s="28">
        <v>192139611</v>
      </c>
      <c r="Q39" s="28">
        <v>46065630</v>
      </c>
      <c r="R39" s="28">
        <v>680237257</v>
      </c>
      <c r="S39" s="28">
        <v>696709731</v>
      </c>
      <c r="T39" s="28">
        <v>646532056</v>
      </c>
      <c r="U39" s="28">
        <v>33531866.152477846</v>
      </c>
      <c r="V39" s="28">
        <v>63953815</v>
      </c>
    </row>
    <row r="40" spans="1:22" x14ac:dyDescent="0.3">
      <c r="A40" s="25">
        <v>30</v>
      </c>
      <c r="B40" s="34" t="s">
        <v>115</v>
      </c>
      <c r="C40" s="34" t="s">
        <v>116</v>
      </c>
      <c r="D40" s="30" t="s">
        <v>117</v>
      </c>
      <c r="E40" s="28">
        <v>59574519</v>
      </c>
      <c r="F40" s="28">
        <v>10179091</v>
      </c>
      <c r="G40" s="28">
        <f t="shared" si="1"/>
        <v>49395428</v>
      </c>
      <c r="H40" s="29">
        <f t="shared" si="0"/>
        <v>59574519</v>
      </c>
      <c r="I40" s="28">
        <v>0</v>
      </c>
      <c r="J40" s="28">
        <v>0</v>
      </c>
      <c r="K40" s="28">
        <v>2042671</v>
      </c>
      <c r="L40" s="28">
        <v>2731082</v>
      </c>
      <c r="M40" s="28">
        <v>5405338</v>
      </c>
      <c r="N40" s="28">
        <v>0</v>
      </c>
      <c r="O40" s="28">
        <v>0</v>
      </c>
      <c r="P40" s="28">
        <v>0</v>
      </c>
      <c r="Q40" s="28">
        <v>0</v>
      </c>
      <c r="R40" s="28">
        <v>689</v>
      </c>
      <c r="S40" s="28">
        <v>28331462</v>
      </c>
      <c r="T40" s="28">
        <v>21063277</v>
      </c>
      <c r="U40" s="28">
        <v>0</v>
      </c>
      <c r="V40" s="28">
        <v>0</v>
      </c>
    </row>
    <row r="41" spans="1:22" x14ac:dyDescent="0.3">
      <c r="A41" s="25">
        <v>31</v>
      </c>
      <c r="B41" s="36" t="s">
        <v>118</v>
      </c>
      <c r="C41" s="37" t="s">
        <v>119</v>
      </c>
      <c r="D41" s="46" t="s">
        <v>120</v>
      </c>
      <c r="E41" s="28">
        <v>49394739</v>
      </c>
      <c r="F41" s="28">
        <v>0</v>
      </c>
      <c r="G41" s="28">
        <f t="shared" si="1"/>
        <v>49394739</v>
      </c>
      <c r="H41" s="29">
        <f t="shared" si="0"/>
        <v>49394739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 t="s">
        <v>390</v>
      </c>
      <c r="S41" s="28">
        <v>28331462</v>
      </c>
      <c r="T41" s="28">
        <v>21063277</v>
      </c>
      <c r="U41" s="28">
        <v>0</v>
      </c>
      <c r="V41" s="28">
        <v>0</v>
      </c>
    </row>
    <row r="42" spans="1:22" s="42" customFormat="1" x14ac:dyDescent="0.3">
      <c r="A42" s="25">
        <v>32</v>
      </c>
      <c r="B42" s="36" t="s">
        <v>121</v>
      </c>
      <c r="C42" s="37" t="s">
        <v>122</v>
      </c>
      <c r="D42" s="46" t="s">
        <v>123</v>
      </c>
      <c r="E42" s="28">
        <v>10179091</v>
      </c>
      <c r="F42" s="28">
        <v>10179091</v>
      </c>
      <c r="G42" s="28">
        <f t="shared" si="1"/>
        <v>0</v>
      </c>
      <c r="H42" s="29">
        <f t="shared" si="0"/>
        <v>10179091</v>
      </c>
      <c r="I42" s="28">
        <v>0</v>
      </c>
      <c r="J42" s="28">
        <v>0</v>
      </c>
      <c r="K42" s="28">
        <v>2042671</v>
      </c>
      <c r="L42" s="28">
        <v>2731082</v>
      </c>
      <c r="M42" s="28">
        <v>5405338</v>
      </c>
      <c r="N42" s="28">
        <v>0</v>
      </c>
      <c r="O42" s="28">
        <v>0</v>
      </c>
      <c r="P42" s="28">
        <v>0</v>
      </c>
      <c r="Q42" s="28">
        <v>0</v>
      </c>
      <c r="R42" s="28" t="s">
        <v>390</v>
      </c>
      <c r="S42" s="28">
        <v>0</v>
      </c>
      <c r="T42" s="28">
        <v>0</v>
      </c>
      <c r="U42" s="28">
        <v>0</v>
      </c>
      <c r="V42" s="28">
        <v>0</v>
      </c>
    </row>
    <row r="43" spans="1:22" s="42" customFormat="1" x14ac:dyDescent="0.3">
      <c r="A43" s="25">
        <v>33</v>
      </c>
      <c r="B43" s="34" t="s">
        <v>124</v>
      </c>
      <c r="C43" s="34" t="s">
        <v>125</v>
      </c>
      <c r="D43" s="30" t="s">
        <v>126</v>
      </c>
      <c r="E43" s="28">
        <v>5144302580</v>
      </c>
      <c r="F43" s="28">
        <v>3874971147</v>
      </c>
      <c r="G43" s="28">
        <f t="shared" si="1"/>
        <v>1269331433</v>
      </c>
      <c r="H43" s="29">
        <f t="shared" si="0"/>
        <v>5118660495.988308</v>
      </c>
      <c r="I43" s="28">
        <v>1372072647</v>
      </c>
      <c r="J43" s="28">
        <v>11723686</v>
      </c>
      <c r="K43" s="28">
        <v>225879392</v>
      </c>
      <c r="L43" s="28">
        <v>230894950</v>
      </c>
      <c r="M43" s="28">
        <v>1347055679</v>
      </c>
      <c r="N43" s="28">
        <v>415454455</v>
      </c>
      <c r="O43" s="28">
        <v>128630533</v>
      </c>
      <c r="P43" s="28">
        <v>143259805</v>
      </c>
      <c r="Q43" s="28">
        <v>35683533</v>
      </c>
      <c r="R43" s="28">
        <v>318882983</v>
      </c>
      <c r="S43" s="28">
        <v>367587750</v>
      </c>
      <c r="T43" s="28">
        <v>465242874</v>
      </c>
      <c r="U43" s="28">
        <v>1656522.9883078521</v>
      </c>
      <c r="V43" s="28">
        <v>54635686</v>
      </c>
    </row>
    <row r="44" spans="1:22" s="42" customFormat="1" x14ac:dyDescent="0.3">
      <c r="A44" s="25">
        <v>34</v>
      </c>
      <c r="B44" s="38" t="s">
        <v>127</v>
      </c>
      <c r="C44" s="38" t="s">
        <v>128</v>
      </c>
      <c r="D44" s="30" t="s">
        <v>129</v>
      </c>
      <c r="E44" s="28">
        <v>4043977427</v>
      </c>
      <c r="F44" s="28">
        <v>3099607477</v>
      </c>
      <c r="G44" s="28">
        <f t="shared" si="1"/>
        <v>944369950</v>
      </c>
      <c r="H44" s="29">
        <f t="shared" si="0"/>
        <v>4025327588.5867257</v>
      </c>
      <c r="I44" s="28">
        <v>1079498092</v>
      </c>
      <c r="J44" s="28">
        <v>3878309</v>
      </c>
      <c r="K44" s="28">
        <v>187927157</v>
      </c>
      <c r="L44" s="28">
        <v>163482024</v>
      </c>
      <c r="M44" s="28">
        <v>1069415256</v>
      </c>
      <c r="N44" s="28">
        <v>396345848</v>
      </c>
      <c r="O44" s="28">
        <v>86228893</v>
      </c>
      <c r="P44" s="28">
        <v>112831898</v>
      </c>
      <c r="Q44" s="28">
        <v>5051583</v>
      </c>
      <c r="R44" s="28">
        <v>216311736</v>
      </c>
      <c r="S44" s="28">
        <v>356385089</v>
      </c>
      <c r="T44" s="28">
        <v>347238652</v>
      </c>
      <c r="U44" s="28">
        <v>732489.5867257237</v>
      </c>
      <c r="V44" s="28">
        <v>562</v>
      </c>
    </row>
    <row r="45" spans="1:22" s="42" customFormat="1" x14ac:dyDescent="0.3">
      <c r="A45" s="25">
        <v>35</v>
      </c>
      <c r="B45" s="37" t="s">
        <v>130</v>
      </c>
      <c r="C45" s="32" t="s">
        <v>72</v>
      </c>
      <c r="D45" s="33" t="s">
        <v>58</v>
      </c>
      <c r="E45" s="28">
        <v>2909091530</v>
      </c>
      <c r="F45" s="28">
        <v>2211498179</v>
      </c>
      <c r="G45" s="28">
        <f t="shared" si="1"/>
        <v>697593351</v>
      </c>
      <c r="H45" s="29">
        <f t="shared" si="0"/>
        <v>2905430762.7316461</v>
      </c>
      <c r="I45" s="28">
        <v>697230701</v>
      </c>
      <c r="J45" s="28">
        <v>-6114871</v>
      </c>
      <c r="K45" s="28">
        <v>106247597</v>
      </c>
      <c r="L45" s="28">
        <v>120608095</v>
      </c>
      <c r="M45" s="28">
        <v>820874194</v>
      </c>
      <c r="N45" s="28">
        <v>334315467</v>
      </c>
      <c r="O45" s="28">
        <v>53842767</v>
      </c>
      <c r="P45" s="28">
        <v>84494229</v>
      </c>
      <c r="Q45" s="28">
        <v>0</v>
      </c>
      <c r="R45" s="28">
        <v>168679921</v>
      </c>
      <c r="S45" s="28">
        <v>296304416</v>
      </c>
      <c r="T45" s="28">
        <v>229630998</v>
      </c>
      <c r="U45" s="28">
        <v>-682751.26835370227</v>
      </c>
      <c r="V45" s="28">
        <v>0</v>
      </c>
    </row>
    <row r="46" spans="1:22" s="42" customFormat="1" x14ac:dyDescent="0.3">
      <c r="A46" s="25">
        <v>36</v>
      </c>
      <c r="B46" s="37" t="s">
        <v>131</v>
      </c>
      <c r="C46" s="32" t="s">
        <v>60</v>
      </c>
      <c r="D46" s="33" t="s">
        <v>61</v>
      </c>
      <c r="E46" s="28">
        <v>626669680</v>
      </c>
      <c r="F46" s="28">
        <v>507374854</v>
      </c>
      <c r="G46" s="28">
        <f t="shared" si="1"/>
        <v>119294826</v>
      </c>
      <c r="H46" s="29">
        <f t="shared" si="0"/>
        <v>626327524.50527215</v>
      </c>
      <c r="I46" s="28">
        <v>247029739</v>
      </c>
      <c r="J46" s="28">
        <v>6075378</v>
      </c>
      <c r="K46" s="28">
        <v>50286633</v>
      </c>
      <c r="L46" s="28">
        <v>12757769</v>
      </c>
      <c r="M46" s="28">
        <v>117406858</v>
      </c>
      <c r="N46" s="28">
        <v>48448128</v>
      </c>
      <c r="O46" s="28">
        <v>8885248</v>
      </c>
      <c r="P46" s="28">
        <v>16485101</v>
      </c>
      <c r="Q46" s="28">
        <v>0</v>
      </c>
      <c r="R46" s="28">
        <v>8833310</v>
      </c>
      <c r="S46" s="28">
        <v>52921314</v>
      </c>
      <c r="T46" s="28">
        <v>55951950</v>
      </c>
      <c r="U46" s="28">
        <v>1246096.5052721687</v>
      </c>
      <c r="V46" s="28">
        <v>0</v>
      </c>
    </row>
    <row r="47" spans="1:22" s="42" customFormat="1" x14ac:dyDescent="0.3">
      <c r="A47" s="25">
        <v>37</v>
      </c>
      <c r="B47" s="37" t="s">
        <v>132</v>
      </c>
      <c r="C47" s="32" t="s">
        <v>63</v>
      </c>
      <c r="D47" s="33" t="s">
        <v>64</v>
      </c>
      <c r="E47" s="28">
        <v>127159335</v>
      </c>
      <c r="F47" s="28">
        <v>115807892</v>
      </c>
      <c r="G47" s="28">
        <f t="shared" si="1"/>
        <v>11351443</v>
      </c>
      <c r="H47" s="29">
        <f t="shared" si="0"/>
        <v>126994478.34980726</v>
      </c>
      <c r="I47" s="28">
        <v>43330162</v>
      </c>
      <c r="J47" s="28">
        <v>3917802</v>
      </c>
      <c r="K47" s="28">
        <v>5301833</v>
      </c>
      <c r="L47" s="28">
        <v>3283867</v>
      </c>
      <c r="M47" s="28">
        <v>41515439</v>
      </c>
      <c r="N47" s="28">
        <v>13582254</v>
      </c>
      <c r="O47" s="28">
        <v>3513768</v>
      </c>
      <c r="P47" s="28">
        <v>1362767</v>
      </c>
      <c r="Q47" s="28">
        <v>0</v>
      </c>
      <c r="R47" s="28">
        <v>753327</v>
      </c>
      <c r="S47" s="28">
        <v>6309189</v>
      </c>
      <c r="T47" s="28">
        <v>3954926</v>
      </c>
      <c r="U47" s="28">
        <v>169144.34980725736</v>
      </c>
      <c r="V47" s="28">
        <v>0</v>
      </c>
    </row>
    <row r="48" spans="1:22" s="42" customFormat="1" x14ac:dyDescent="0.3">
      <c r="A48" s="25">
        <v>38</v>
      </c>
      <c r="B48" s="47" t="s">
        <v>133</v>
      </c>
      <c r="C48" s="48" t="s">
        <v>134</v>
      </c>
      <c r="D48" s="33" t="s">
        <v>67</v>
      </c>
      <c r="E48" s="28">
        <v>381056882</v>
      </c>
      <c r="F48" s="28">
        <v>264926552</v>
      </c>
      <c r="G48" s="28">
        <f t="shared" si="1"/>
        <v>116130330</v>
      </c>
      <c r="H48" s="29">
        <f t="shared" si="0"/>
        <v>366574823</v>
      </c>
      <c r="I48" s="28">
        <v>91907490</v>
      </c>
      <c r="J48" s="28">
        <v>0</v>
      </c>
      <c r="K48" s="28">
        <v>26091094</v>
      </c>
      <c r="L48" s="28">
        <v>26832293</v>
      </c>
      <c r="M48" s="28">
        <v>89618765</v>
      </c>
      <c r="N48" s="28">
        <v>0</v>
      </c>
      <c r="O48" s="28">
        <v>19987109</v>
      </c>
      <c r="P48" s="28">
        <v>10489801</v>
      </c>
      <c r="Q48" s="28">
        <v>5051583</v>
      </c>
      <c r="R48" s="28">
        <v>38045178</v>
      </c>
      <c r="S48" s="28">
        <v>850170</v>
      </c>
      <c r="T48" s="28">
        <v>57700778</v>
      </c>
      <c r="U48" s="28">
        <v>0</v>
      </c>
      <c r="V48" s="28">
        <v>562</v>
      </c>
    </row>
    <row r="49" spans="1:22" s="42" customFormat="1" x14ac:dyDescent="0.3">
      <c r="A49" s="25">
        <v>39</v>
      </c>
      <c r="B49" s="34" t="s">
        <v>135</v>
      </c>
      <c r="C49" s="34" t="s">
        <v>136</v>
      </c>
      <c r="D49" s="30" t="s">
        <v>137</v>
      </c>
      <c r="E49" s="28">
        <v>1100325153</v>
      </c>
      <c r="F49" s="28">
        <v>775363670</v>
      </c>
      <c r="G49" s="28">
        <f t="shared" si="1"/>
        <v>324961483</v>
      </c>
      <c r="H49" s="29">
        <f t="shared" si="0"/>
        <v>1093332907.4015822</v>
      </c>
      <c r="I49" s="28">
        <v>292574555</v>
      </c>
      <c r="J49" s="28">
        <v>7845377</v>
      </c>
      <c r="K49" s="28">
        <v>37952235</v>
      </c>
      <c r="L49" s="28">
        <v>67412926</v>
      </c>
      <c r="M49" s="28">
        <v>277640423</v>
      </c>
      <c r="N49" s="28">
        <v>19108607</v>
      </c>
      <c r="O49" s="28">
        <v>42401640</v>
      </c>
      <c r="P49" s="28">
        <v>30427907</v>
      </c>
      <c r="Q49" s="28">
        <v>30631950</v>
      </c>
      <c r="R49" s="28">
        <v>102571247</v>
      </c>
      <c r="S49" s="28">
        <v>11202661</v>
      </c>
      <c r="T49" s="28">
        <v>118004222</v>
      </c>
      <c r="U49" s="28">
        <v>924033.40158212837</v>
      </c>
      <c r="V49" s="28">
        <v>54635124</v>
      </c>
    </row>
    <row r="50" spans="1:22" s="42" customFormat="1" x14ac:dyDescent="0.3">
      <c r="A50" s="25">
        <v>40</v>
      </c>
      <c r="B50" s="36" t="s">
        <v>138</v>
      </c>
      <c r="C50" s="37" t="s">
        <v>139</v>
      </c>
      <c r="D50" s="33" t="s">
        <v>58</v>
      </c>
      <c r="E50" s="28">
        <v>1067924308</v>
      </c>
      <c r="F50" s="28">
        <v>755950638</v>
      </c>
      <c r="G50" s="28">
        <f t="shared" si="1"/>
        <v>311973670</v>
      </c>
      <c r="H50" s="29">
        <f t="shared" si="0"/>
        <v>1063005408.2409382</v>
      </c>
      <c r="I50" s="28">
        <v>286544611</v>
      </c>
      <c r="J50" s="28">
        <v>7246604</v>
      </c>
      <c r="K50" s="28">
        <v>34043961</v>
      </c>
      <c r="L50" s="28">
        <v>66477590</v>
      </c>
      <c r="M50" s="28">
        <v>272493452</v>
      </c>
      <c r="N50" s="28">
        <v>18428607</v>
      </c>
      <c r="O50" s="28">
        <v>41695250</v>
      </c>
      <c r="P50" s="28">
        <v>29020563</v>
      </c>
      <c r="Q50" s="28">
        <v>28336672</v>
      </c>
      <c r="R50" s="28">
        <v>99935300</v>
      </c>
      <c r="S50" s="28">
        <v>11066498</v>
      </c>
      <c r="T50" s="28">
        <v>114211053</v>
      </c>
      <c r="U50" s="28">
        <v>921137.24093822669</v>
      </c>
      <c r="V50" s="28">
        <v>52584110</v>
      </c>
    </row>
    <row r="51" spans="1:22" s="49" customFormat="1" x14ac:dyDescent="0.3">
      <c r="A51" s="25">
        <v>41</v>
      </c>
      <c r="B51" s="36" t="s">
        <v>140</v>
      </c>
      <c r="C51" s="37" t="s">
        <v>141</v>
      </c>
      <c r="D51" s="33" t="s">
        <v>142</v>
      </c>
      <c r="E51" s="28">
        <v>32400845</v>
      </c>
      <c r="F51" s="28">
        <v>19413032</v>
      </c>
      <c r="G51" s="28">
        <f t="shared" si="1"/>
        <v>12987813</v>
      </c>
      <c r="H51" s="29">
        <f t="shared" si="0"/>
        <v>30327500.160643902</v>
      </c>
      <c r="I51" s="28">
        <v>6029944</v>
      </c>
      <c r="J51" s="28">
        <v>598773</v>
      </c>
      <c r="K51" s="28">
        <v>3908274</v>
      </c>
      <c r="L51" s="28">
        <v>935336</v>
      </c>
      <c r="M51" s="28">
        <v>5146971</v>
      </c>
      <c r="N51" s="28">
        <v>680000</v>
      </c>
      <c r="O51" s="28">
        <v>706390</v>
      </c>
      <c r="P51" s="28">
        <v>1407344</v>
      </c>
      <c r="Q51" s="28">
        <v>2295278</v>
      </c>
      <c r="R51" s="28">
        <v>2635947</v>
      </c>
      <c r="S51" s="28">
        <v>136163</v>
      </c>
      <c r="T51" s="28">
        <v>3793170</v>
      </c>
      <c r="U51" s="28">
        <v>2896.1606439017337</v>
      </c>
      <c r="V51" s="28">
        <v>2051014</v>
      </c>
    </row>
    <row r="52" spans="1:22" s="42" customFormat="1" x14ac:dyDescent="0.3">
      <c r="A52" s="25">
        <v>42</v>
      </c>
      <c r="B52" s="26" t="s">
        <v>143</v>
      </c>
      <c r="C52" s="34" t="s">
        <v>144</v>
      </c>
      <c r="D52" s="39" t="s">
        <v>145</v>
      </c>
      <c r="E52" s="28">
        <v>68163950</v>
      </c>
      <c r="F52" s="28">
        <v>8074107</v>
      </c>
      <c r="G52" s="28">
        <f t="shared" si="1"/>
        <v>60089843</v>
      </c>
      <c r="H52" s="29">
        <f t="shared" si="0"/>
        <v>59117484.019999996</v>
      </c>
      <c r="I52" s="28">
        <v>0</v>
      </c>
      <c r="J52" s="28">
        <v>61048</v>
      </c>
      <c r="K52" s="28">
        <v>30052</v>
      </c>
      <c r="L52" s="28">
        <v>1691010</v>
      </c>
      <c r="M52" s="28">
        <v>5801676</v>
      </c>
      <c r="N52" s="28">
        <v>287343</v>
      </c>
      <c r="O52" s="28">
        <v>70435</v>
      </c>
      <c r="P52" s="28">
        <v>132543</v>
      </c>
      <c r="Q52" s="28">
        <v>398157</v>
      </c>
      <c r="R52" s="28">
        <v>26286504</v>
      </c>
      <c r="S52" s="28">
        <v>583391</v>
      </c>
      <c r="T52" s="28">
        <v>6503073</v>
      </c>
      <c r="U52" s="28">
        <v>8609656.0199999958</v>
      </c>
      <c r="V52" s="28">
        <v>8662596</v>
      </c>
    </row>
    <row r="53" spans="1:22" s="42" customFormat="1" x14ac:dyDescent="0.3">
      <c r="A53" s="25">
        <v>43</v>
      </c>
      <c r="B53" s="34" t="s">
        <v>146</v>
      </c>
      <c r="C53" s="38" t="s">
        <v>147</v>
      </c>
      <c r="D53" s="39" t="s">
        <v>148</v>
      </c>
      <c r="E53" s="28">
        <v>213451569</v>
      </c>
      <c r="F53" s="28">
        <v>110677136</v>
      </c>
      <c r="G53" s="28">
        <f t="shared" si="1"/>
        <v>102774433</v>
      </c>
      <c r="H53" s="29">
        <f t="shared" si="0"/>
        <v>211358557.09732857</v>
      </c>
      <c r="I53" s="28">
        <v>24661232</v>
      </c>
      <c r="J53" s="28">
        <v>501187</v>
      </c>
      <c r="K53" s="28">
        <v>0</v>
      </c>
      <c r="L53" s="28">
        <v>7632256</v>
      </c>
      <c r="M53" s="28">
        <v>48211329</v>
      </c>
      <c r="N53" s="28">
        <v>2407907</v>
      </c>
      <c r="O53" s="28">
        <v>18850610</v>
      </c>
      <c r="P53" s="28">
        <v>8412615</v>
      </c>
      <c r="Q53" s="28">
        <v>1248781</v>
      </c>
      <c r="R53" s="28">
        <v>59305182</v>
      </c>
      <c r="S53" s="28">
        <v>0</v>
      </c>
      <c r="T53" s="28">
        <v>17241806</v>
      </c>
      <c r="U53" s="28">
        <v>22498923.097328585</v>
      </c>
      <c r="V53" s="28">
        <v>386729</v>
      </c>
    </row>
    <row r="54" spans="1:22" s="42" customFormat="1" x14ac:dyDescent="0.3">
      <c r="A54" s="25">
        <v>44</v>
      </c>
      <c r="B54" s="34" t="s">
        <v>149</v>
      </c>
      <c r="C54" s="38" t="s">
        <v>150</v>
      </c>
      <c r="D54" s="50" t="s">
        <v>151</v>
      </c>
      <c r="E54" s="28">
        <v>28012800</v>
      </c>
      <c r="F54" s="28">
        <v>20236033</v>
      </c>
      <c r="G54" s="28">
        <f t="shared" si="1"/>
        <v>7776767</v>
      </c>
      <c r="H54" s="29">
        <f t="shared" si="0"/>
        <v>27356291</v>
      </c>
      <c r="I54" s="28">
        <v>7579348</v>
      </c>
      <c r="J54" s="28">
        <v>63804</v>
      </c>
      <c r="K54" s="28">
        <v>406320</v>
      </c>
      <c r="L54" s="28">
        <v>2546440</v>
      </c>
      <c r="M54" s="28">
        <v>7972874</v>
      </c>
      <c r="N54" s="28">
        <v>0</v>
      </c>
      <c r="O54" s="28">
        <v>997065</v>
      </c>
      <c r="P54" s="28">
        <v>533983</v>
      </c>
      <c r="Q54" s="28">
        <v>0</v>
      </c>
      <c r="R54" s="28">
        <v>6175423</v>
      </c>
      <c r="S54" s="28">
        <v>0</v>
      </c>
      <c r="T54" s="28">
        <v>989501</v>
      </c>
      <c r="U54" s="28">
        <v>0</v>
      </c>
      <c r="V54" s="28">
        <v>91533</v>
      </c>
    </row>
    <row r="55" spans="1:22" s="40" customFormat="1" x14ac:dyDescent="0.3">
      <c r="A55" s="25">
        <v>45</v>
      </c>
      <c r="B55" s="34" t="s">
        <v>152</v>
      </c>
      <c r="C55" s="34" t="s">
        <v>153</v>
      </c>
      <c r="D55" s="34" t="s">
        <v>154</v>
      </c>
      <c r="E55" s="28">
        <v>38536899</v>
      </c>
      <c r="F55" s="28">
        <v>29921678</v>
      </c>
      <c r="G55" s="28">
        <f t="shared" si="1"/>
        <v>8615221</v>
      </c>
      <c r="H55" s="29">
        <f t="shared" si="0"/>
        <v>37974315</v>
      </c>
      <c r="I55" s="28">
        <v>19576806</v>
      </c>
      <c r="J55" s="28">
        <v>0</v>
      </c>
      <c r="K55" s="28">
        <v>15000</v>
      </c>
      <c r="L55" s="28">
        <v>96106</v>
      </c>
      <c r="M55" s="28">
        <v>8379787</v>
      </c>
      <c r="N55" s="28">
        <v>42751</v>
      </c>
      <c r="O55" s="28">
        <v>427320</v>
      </c>
      <c r="P55" s="28">
        <v>1063376</v>
      </c>
      <c r="Q55" s="28">
        <v>0</v>
      </c>
      <c r="R55" s="28">
        <v>7456572</v>
      </c>
      <c r="S55" s="28">
        <v>0</v>
      </c>
      <c r="T55" s="28">
        <v>794852</v>
      </c>
      <c r="U55" s="28">
        <v>0</v>
      </c>
      <c r="V55" s="28">
        <v>121745</v>
      </c>
    </row>
    <row r="56" spans="1:22" x14ac:dyDescent="0.3">
      <c r="A56" s="25">
        <v>46</v>
      </c>
      <c r="B56" s="34" t="s">
        <v>155</v>
      </c>
      <c r="C56" s="34" t="s">
        <v>156</v>
      </c>
      <c r="D56" s="34" t="s">
        <v>157</v>
      </c>
      <c r="E56" s="28">
        <v>0</v>
      </c>
      <c r="F56" s="28">
        <v>0</v>
      </c>
      <c r="G56" s="28">
        <f t="shared" si="1"/>
        <v>0</v>
      </c>
      <c r="H56" s="29">
        <f t="shared" si="0"/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 t="s">
        <v>390</v>
      </c>
      <c r="S56" s="28">
        <v>0</v>
      </c>
      <c r="T56" s="28">
        <v>0</v>
      </c>
      <c r="U56" s="28">
        <v>0</v>
      </c>
      <c r="V56" s="28">
        <v>0</v>
      </c>
    </row>
    <row r="57" spans="1:22" x14ac:dyDescent="0.3">
      <c r="A57" s="25">
        <v>47</v>
      </c>
      <c r="B57" s="34" t="s">
        <v>158</v>
      </c>
      <c r="C57" s="34" t="s">
        <v>159</v>
      </c>
      <c r="D57" s="34" t="s">
        <v>160</v>
      </c>
      <c r="E57" s="28">
        <v>156393693</v>
      </c>
      <c r="F57" s="28">
        <v>101724928</v>
      </c>
      <c r="G57" s="28">
        <f t="shared" si="1"/>
        <v>54668765</v>
      </c>
      <c r="H57" s="29">
        <f t="shared" si="0"/>
        <v>155708782.11489999</v>
      </c>
      <c r="I57" s="28">
        <v>47561700</v>
      </c>
      <c r="J57" s="28">
        <v>0</v>
      </c>
      <c r="K57" s="28">
        <v>0</v>
      </c>
      <c r="L57" s="28">
        <v>1247714</v>
      </c>
      <c r="M57" s="28">
        <v>8366558</v>
      </c>
      <c r="N57" s="28">
        <v>37566708</v>
      </c>
      <c r="O57" s="28">
        <v>6787407</v>
      </c>
      <c r="P57" s="28">
        <v>0</v>
      </c>
      <c r="Q57" s="28">
        <v>-950904</v>
      </c>
      <c r="R57" s="28">
        <v>13592861</v>
      </c>
      <c r="S57" s="28">
        <v>23989717</v>
      </c>
      <c r="T57" s="28">
        <v>16724731</v>
      </c>
      <c r="U57" s="28">
        <v>766764.11490000004</v>
      </c>
      <c r="V57" s="28">
        <v>55526</v>
      </c>
    </row>
    <row r="58" spans="1:22" x14ac:dyDescent="0.3">
      <c r="A58" s="25">
        <v>48</v>
      </c>
      <c r="B58" s="36" t="s">
        <v>161</v>
      </c>
      <c r="C58" s="36" t="s">
        <v>162</v>
      </c>
      <c r="D58" s="51" t="s">
        <v>163</v>
      </c>
      <c r="E58" s="28">
        <v>61026208</v>
      </c>
      <c r="F58" s="28">
        <v>47957733</v>
      </c>
      <c r="G58" s="28">
        <f t="shared" si="1"/>
        <v>13068475</v>
      </c>
      <c r="H58" s="29">
        <f t="shared" si="0"/>
        <v>60524558</v>
      </c>
      <c r="I58" s="28">
        <v>28367085</v>
      </c>
      <c r="J58" s="28">
        <v>0</v>
      </c>
      <c r="K58" s="28">
        <v>0</v>
      </c>
      <c r="L58" s="28">
        <v>1247714</v>
      </c>
      <c r="M58" s="28">
        <v>0</v>
      </c>
      <c r="N58" s="28">
        <v>15076947</v>
      </c>
      <c r="O58" s="28">
        <v>3254407</v>
      </c>
      <c r="P58" s="28">
        <v>0</v>
      </c>
      <c r="Q58" s="28">
        <v>-950904</v>
      </c>
      <c r="R58" s="28">
        <v>10242458</v>
      </c>
      <c r="S58" s="28">
        <v>0</v>
      </c>
      <c r="T58" s="28">
        <v>3231325</v>
      </c>
      <c r="U58" s="28">
        <v>0</v>
      </c>
      <c r="V58" s="28">
        <v>55526</v>
      </c>
    </row>
    <row r="59" spans="1:22" x14ac:dyDescent="0.3">
      <c r="A59" s="25">
        <v>49</v>
      </c>
      <c r="B59" s="36" t="s">
        <v>164</v>
      </c>
      <c r="C59" s="36" t="s">
        <v>165</v>
      </c>
      <c r="D59" s="52" t="s">
        <v>166</v>
      </c>
      <c r="E59" s="28">
        <v>95367484</v>
      </c>
      <c r="F59" s="28">
        <v>53767194</v>
      </c>
      <c r="G59" s="28">
        <f t="shared" si="1"/>
        <v>41600290</v>
      </c>
      <c r="H59" s="29">
        <f t="shared" si="0"/>
        <v>95184223.114899993</v>
      </c>
      <c r="I59" s="28">
        <v>19194615</v>
      </c>
      <c r="J59" s="28">
        <v>0</v>
      </c>
      <c r="K59" s="28">
        <v>0</v>
      </c>
      <c r="L59" s="28">
        <v>0</v>
      </c>
      <c r="M59" s="28">
        <v>8366558</v>
      </c>
      <c r="N59" s="28">
        <v>22489761</v>
      </c>
      <c r="O59" s="28">
        <v>3532999</v>
      </c>
      <c r="P59" s="28">
        <v>0</v>
      </c>
      <c r="Q59" s="28">
        <v>0</v>
      </c>
      <c r="R59" s="28">
        <v>3350403</v>
      </c>
      <c r="S59" s="28">
        <v>23989717</v>
      </c>
      <c r="T59" s="28">
        <v>13493406</v>
      </c>
      <c r="U59" s="28">
        <v>766764.11490000004</v>
      </c>
      <c r="V59" s="28">
        <v>0</v>
      </c>
    </row>
    <row r="60" spans="1:22" x14ac:dyDescent="0.3">
      <c r="A60" s="25">
        <v>50</v>
      </c>
      <c r="B60" s="34" t="s">
        <v>167</v>
      </c>
      <c r="C60" s="34" t="s">
        <v>168</v>
      </c>
      <c r="D60" s="34" t="s">
        <v>169</v>
      </c>
      <c r="E60" s="28">
        <v>23635057</v>
      </c>
      <c r="F60" s="28">
        <v>18535295</v>
      </c>
      <c r="G60" s="28">
        <f t="shared" si="1"/>
        <v>5099762</v>
      </c>
      <c r="H60" s="29">
        <f t="shared" si="0"/>
        <v>21266631</v>
      </c>
      <c r="I60" s="28">
        <v>16246770</v>
      </c>
      <c r="J60" s="28">
        <v>1636503</v>
      </c>
      <c r="K60" s="28">
        <v>881</v>
      </c>
      <c r="L60" s="28">
        <v>6065</v>
      </c>
      <c r="M60" s="28">
        <v>0</v>
      </c>
      <c r="N60" s="28">
        <v>16662</v>
      </c>
      <c r="O60" s="28">
        <v>0</v>
      </c>
      <c r="P60" s="28">
        <v>0</v>
      </c>
      <c r="Q60" s="28">
        <v>0</v>
      </c>
      <c r="R60" s="28">
        <v>3359750</v>
      </c>
      <c r="S60" s="28">
        <v>0</v>
      </c>
      <c r="T60" s="28">
        <v>0</v>
      </c>
      <c r="U60" s="28">
        <v>0</v>
      </c>
      <c r="V60" s="28">
        <v>0</v>
      </c>
    </row>
    <row r="61" spans="1:22" x14ac:dyDescent="0.3">
      <c r="A61" s="25">
        <v>51</v>
      </c>
      <c r="B61" s="34" t="s">
        <v>170</v>
      </c>
      <c r="C61" s="38" t="s">
        <v>171</v>
      </c>
      <c r="D61" s="53" t="s">
        <v>172</v>
      </c>
      <c r="E61" s="28">
        <v>53149917</v>
      </c>
      <c r="F61" s="28">
        <v>25539757</v>
      </c>
      <c r="G61" s="28">
        <f t="shared" si="1"/>
        <v>27610160</v>
      </c>
      <c r="H61" s="29">
        <f t="shared" si="0"/>
        <v>60937953</v>
      </c>
      <c r="I61" s="28">
        <v>7040537</v>
      </c>
      <c r="J61" s="28">
        <v>285736</v>
      </c>
      <c r="K61" s="28">
        <v>14285207</v>
      </c>
      <c r="L61" s="28">
        <v>0</v>
      </c>
      <c r="M61" s="28">
        <v>0</v>
      </c>
      <c r="N61" s="28">
        <v>2534120</v>
      </c>
      <c r="O61" s="28">
        <v>1345609</v>
      </c>
      <c r="P61" s="28">
        <v>0</v>
      </c>
      <c r="Q61" s="28">
        <v>4672553</v>
      </c>
      <c r="R61" s="28">
        <v>4287211</v>
      </c>
      <c r="S61" s="28">
        <v>4921556</v>
      </c>
      <c r="T61" s="28">
        <v>21565424</v>
      </c>
      <c r="U61" s="28">
        <v>0</v>
      </c>
      <c r="V61" s="28">
        <v>0</v>
      </c>
    </row>
    <row r="62" spans="1:22" x14ac:dyDescent="0.3">
      <c r="A62" s="25">
        <v>52</v>
      </c>
      <c r="B62" s="43"/>
      <c r="C62" s="54" t="s">
        <v>173</v>
      </c>
      <c r="D62" s="55" t="s">
        <v>174</v>
      </c>
      <c r="E62" s="28">
        <v>5785220987</v>
      </c>
      <c r="F62" s="28">
        <v>4199859172</v>
      </c>
      <c r="G62" s="28">
        <f t="shared" si="1"/>
        <v>1585361815</v>
      </c>
      <c r="H62" s="29">
        <f t="shared" si="0"/>
        <v>5751955029.2205362</v>
      </c>
      <c r="I62" s="28">
        <v>1494739040</v>
      </c>
      <c r="J62" s="28">
        <v>14271964</v>
      </c>
      <c r="K62" s="28">
        <v>242659523</v>
      </c>
      <c r="L62" s="28">
        <v>246845623</v>
      </c>
      <c r="M62" s="28">
        <v>1431193241</v>
      </c>
      <c r="N62" s="28">
        <v>458309946</v>
      </c>
      <c r="O62" s="28">
        <v>157108979</v>
      </c>
      <c r="P62" s="28">
        <v>153402322</v>
      </c>
      <c r="Q62" s="28">
        <v>41052120</v>
      </c>
      <c r="R62" s="28">
        <v>439347176</v>
      </c>
      <c r="S62" s="28">
        <v>425413876</v>
      </c>
      <c r="T62" s="28">
        <v>550125538</v>
      </c>
      <c r="U62" s="28">
        <v>33531866.220536433</v>
      </c>
      <c r="V62" s="28">
        <v>63953815</v>
      </c>
    </row>
    <row r="63" spans="1:22" x14ac:dyDescent="0.3">
      <c r="A63" s="25">
        <v>53</v>
      </c>
      <c r="B63" s="34" t="s">
        <v>175</v>
      </c>
      <c r="C63" s="26" t="s">
        <v>176</v>
      </c>
      <c r="D63" s="56" t="s">
        <v>177</v>
      </c>
      <c r="E63" s="28">
        <v>196326920</v>
      </c>
      <c r="F63" s="28">
        <v>196326920</v>
      </c>
      <c r="G63" s="28">
        <f t="shared" si="1"/>
        <v>0</v>
      </c>
      <c r="H63" s="29">
        <f t="shared" si="0"/>
        <v>192626920</v>
      </c>
      <c r="I63" s="28">
        <v>32531780</v>
      </c>
      <c r="J63" s="28">
        <v>11012440</v>
      </c>
      <c r="K63" s="28">
        <v>27816488</v>
      </c>
      <c r="L63" s="28">
        <v>18532240</v>
      </c>
      <c r="M63" s="28">
        <v>49791000</v>
      </c>
      <c r="N63" s="28">
        <v>25524160</v>
      </c>
      <c r="O63" s="28">
        <v>15000012</v>
      </c>
      <c r="P63" s="28">
        <v>12418800</v>
      </c>
      <c r="Q63" s="28">
        <v>0</v>
      </c>
      <c r="R63" s="28" t="s">
        <v>390</v>
      </c>
      <c r="S63" s="28">
        <v>0</v>
      </c>
      <c r="T63" s="28">
        <v>0</v>
      </c>
      <c r="U63" s="28">
        <v>0</v>
      </c>
      <c r="V63" s="28">
        <v>0</v>
      </c>
    </row>
    <row r="64" spans="1:22" x14ac:dyDescent="0.3">
      <c r="A64" s="25">
        <v>54</v>
      </c>
      <c r="B64" s="36" t="s">
        <v>178</v>
      </c>
      <c r="C64" s="36" t="s">
        <v>179</v>
      </c>
      <c r="D64" s="46" t="s">
        <v>180</v>
      </c>
      <c r="E64" s="28">
        <v>196326920</v>
      </c>
      <c r="F64" s="28">
        <v>196326920</v>
      </c>
      <c r="G64" s="28">
        <f t="shared" si="1"/>
        <v>0</v>
      </c>
      <c r="H64" s="29">
        <f t="shared" si="0"/>
        <v>192626920</v>
      </c>
      <c r="I64" s="28">
        <v>32531780</v>
      </c>
      <c r="J64" s="28">
        <v>11012440</v>
      </c>
      <c r="K64" s="28">
        <v>27816488</v>
      </c>
      <c r="L64" s="28">
        <v>18532240</v>
      </c>
      <c r="M64" s="28">
        <v>49791000</v>
      </c>
      <c r="N64" s="28">
        <v>25524160</v>
      </c>
      <c r="O64" s="28">
        <v>15000012</v>
      </c>
      <c r="P64" s="28">
        <v>12418800</v>
      </c>
      <c r="Q64" s="28">
        <v>0</v>
      </c>
      <c r="R64" s="28" t="s">
        <v>390</v>
      </c>
      <c r="S64" s="28">
        <v>0</v>
      </c>
      <c r="T64" s="28">
        <v>0</v>
      </c>
      <c r="U64" s="28">
        <v>0</v>
      </c>
      <c r="V64" s="28">
        <v>0</v>
      </c>
    </row>
    <row r="65" spans="1:22" x14ac:dyDescent="0.3">
      <c r="A65" s="25">
        <v>55</v>
      </c>
      <c r="B65" s="34" t="s">
        <v>181</v>
      </c>
      <c r="C65" s="34" t="s">
        <v>182</v>
      </c>
      <c r="D65" s="39" t="s">
        <v>183</v>
      </c>
      <c r="E65" s="28">
        <v>0</v>
      </c>
      <c r="F65" s="28">
        <v>0</v>
      </c>
      <c r="G65" s="28">
        <f t="shared" si="1"/>
        <v>0</v>
      </c>
      <c r="H65" s="29">
        <f t="shared" si="0"/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 t="s">
        <v>390</v>
      </c>
      <c r="S65" s="28">
        <v>0</v>
      </c>
      <c r="T65" s="28">
        <v>0</v>
      </c>
      <c r="U65" s="28">
        <v>0</v>
      </c>
      <c r="V65" s="28">
        <v>0</v>
      </c>
    </row>
    <row r="66" spans="1:22" x14ac:dyDescent="0.3">
      <c r="A66" s="25">
        <v>56</v>
      </c>
      <c r="B66" s="34" t="s">
        <v>184</v>
      </c>
      <c r="C66" s="34" t="s">
        <v>185</v>
      </c>
      <c r="D66" s="39" t="s">
        <v>186</v>
      </c>
      <c r="E66" s="28">
        <v>22945531</v>
      </c>
      <c r="F66" s="28">
        <v>22945531</v>
      </c>
      <c r="G66" s="28">
        <f t="shared" si="1"/>
        <v>0</v>
      </c>
      <c r="H66" s="29">
        <f t="shared" si="0"/>
        <v>22945531</v>
      </c>
      <c r="I66" s="28">
        <v>2149</v>
      </c>
      <c r="J66" s="28">
        <v>845295</v>
      </c>
      <c r="K66" s="28">
        <v>564297</v>
      </c>
      <c r="L66" s="28">
        <v>15326131</v>
      </c>
      <c r="M66" s="28">
        <v>5891921</v>
      </c>
      <c r="N66" s="28">
        <v>9593</v>
      </c>
      <c r="O66" s="28">
        <v>0</v>
      </c>
      <c r="P66" s="28">
        <v>306145</v>
      </c>
      <c r="Q66" s="28">
        <v>0</v>
      </c>
      <c r="R66" s="28" t="s">
        <v>390</v>
      </c>
      <c r="S66" s="28">
        <v>0</v>
      </c>
      <c r="T66" s="28">
        <v>0</v>
      </c>
      <c r="U66" s="28">
        <v>0</v>
      </c>
      <c r="V66" s="28">
        <v>0</v>
      </c>
    </row>
    <row r="67" spans="1:22" x14ac:dyDescent="0.3">
      <c r="A67" s="25">
        <v>57</v>
      </c>
      <c r="B67" s="34" t="s">
        <v>187</v>
      </c>
      <c r="C67" s="34" t="s">
        <v>188</v>
      </c>
      <c r="D67" s="39" t="s">
        <v>189</v>
      </c>
      <c r="E67" s="28">
        <v>37973976</v>
      </c>
      <c r="F67" s="28">
        <v>37973976</v>
      </c>
      <c r="G67" s="28">
        <f t="shared" si="1"/>
        <v>0</v>
      </c>
      <c r="H67" s="29">
        <f t="shared" si="0"/>
        <v>37603976</v>
      </c>
      <c r="I67" s="28">
        <v>6506357</v>
      </c>
      <c r="J67" s="28">
        <v>1892394</v>
      </c>
      <c r="K67" s="28">
        <v>5563298</v>
      </c>
      <c r="L67" s="28">
        <v>3707074</v>
      </c>
      <c r="M67" s="28">
        <v>10049995</v>
      </c>
      <c r="N67" s="28">
        <v>5104832</v>
      </c>
      <c r="O67" s="28">
        <v>2287786</v>
      </c>
      <c r="P67" s="28">
        <v>2492240</v>
      </c>
      <c r="Q67" s="28">
        <v>0</v>
      </c>
      <c r="R67" s="28" t="s">
        <v>390</v>
      </c>
      <c r="S67" s="28">
        <v>0</v>
      </c>
      <c r="T67" s="28">
        <v>0</v>
      </c>
      <c r="U67" s="28">
        <v>0</v>
      </c>
      <c r="V67" s="28">
        <v>0</v>
      </c>
    </row>
    <row r="68" spans="1:22" x14ac:dyDescent="0.3">
      <c r="A68" s="25">
        <v>58</v>
      </c>
      <c r="B68" s="34" t="s">
        <v>190</v>
      </c>
      <c r="C68" s="34" t="s">
        <v>191</v>
      </c>
      <c r="D68" s="39" t="s">
        <v>192</v>
      </c>
      <c r="E68" s="28">
        <v>155780733</v>
      </c>
      <c r="F68" s="28">
        <v>156682591</v>
      </c>
      <c r="G68" s="28">
        <f t="shared" si="1"/>
        <v>-901858</v>
      </c>
      <c r="H68" s="29">
        <f t="shared" si="0"/>
        <v>149747066</v>
      </c>
      <c r="I68" s="28">
        <v>241176</v>
      </c>
      <c r="J68" s="28">
        <v>0</v>
      </c>
      <c r="K68" s="28">
        <v>0</v>
      </c>
      <c r="L68" s="28">
        <v>14937264</v>
      </c>
      <c r="M68" s="28">
        <v>46507744</v>
      </c>
      <c r="N68" s="28">
        <v>71996407</v>
      </c>
      <c r="O68" s="28">
        <v>16000000</v>
      </c>
      <c r="P68" s="28">
        <v>0</v>
      </c>
      <c r="Q68" s="28">
        <v>0</v>
      </c>
      <c r="R68" s="28">
        <v>64475</v>
      </c>
      <c r="S68" s="28">
        <v>0</v>
      </c>
      <c r="T68" s="28">
        <v>0</v>
      </c>
      <c r="U68" s="28">
        <v>0</v>
      </c>
      <c r="V68" s="28">
        <v>0</v>
      </c>
    </row>
    <row r="69" spans="1:22" x14ac:dyDescent="0.3">
      <c r="A69" s="25">
        <v>59</v>
      </c>
      <c r="B69" s="34" t="s">
        <v>193</v>
      </c>
      <c r="C69" s="34" t="s">
        <v>194</v>
      </c>
      <c r="D69" s="39" t="s">
        <v>195</v>
      </c>
      <c r="E69" s="28">
        <v>96462643</v>
      </c>
      <c r="F69" s="28">
        <v>93123224</v>
      </c>
      <c r="G69" s="28">
        <f t="shared" si="1"/>
        <v>3339419</v>
      </c>
      <c r="H69" s="29">
        <f t="shared" si="0"/>
        <v>96332215</v>
      </c>
      <c r="I69" s="28">
        <v>-38686720</v>
      </c>
      <c r="J69" s="28">
        <v>-194406</v>
      </c>
      <c r="K69" s="28">
        <v>16959621</v>
      </c>
      <c r="L69" s="28">
        <v>7321033</v>
      </c>
      <c r="M69" s="28">
        <v>125842712</v>
      </c>
      <c r="N69" s="28">
        <v>-16785043</v>
      </c>
      <c r="O69" s="28">
        <v>46671</v>
      </c>
      <c r="P69" s="28">
        <v>-1447248</v>
      </c>
      <c r="Q69" s="28">
        <v>0</v>
      </c>
      <c r="R69" s="28">
        <v>-12022098</v>
      </c>
      <c r="S69" s="28">
        <v>8716370</v>
      </c>
      <c r="T69" s="28">
        <v>6581323</v>
      </c>
      <c r="U69" s="28">
        <v>0</v>
      </c>
      <c r="V69" s="28">
        <v>0</v>
      </c>
    </row>
    <row r="70" spans="1:22" x14ac:dyDescent="0.3">
      <c r="A70" s="25">
        <v>60</v>
      </c>
      <c r="B70" s="36" t="s">
        <v>196</v>
      </c>
      <c r="C70" s="31" t="s">
        <v>197</v>
      </c>
      <c r="D70" s="46" t="s">
        <v>198</v>
      </c>
      <c r="E70" s="28">
        <v>0</v>
      </c>
      <c r="F70" s="28">
        <v>0</v>
      </c>
      <c r="G70" s="28">
        <f t="shared" si="1"/>
        <v>0</v>
      </c>
      <c r="H70" s="29">
        <f t="shared" si="0"/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 t="s">
        <v>390</v>
      </c>
      <c r="S70" s="28">
        <v>0</v>
      </c>
      <c r="T70" s="28">
        <v>0</v>
      </c>
      <c r="U70" s="28">
        <v>0</v>
      </c>
      <c r="V70" s="28">
        <v>0</v>
      </c>
    </row>
    <row r="71" spans="1:22" x14ac:dyDescent="0.3">
      <c r="A71" s="25">
        <v>61</v>
      </c>
      <c r="B71" s="36" t="s">
        <v>199</v>
      </c>
      <c r="C71" s="32" t="s">
        <v>200</v>
      </c>
      <c r="D71" s="46" t="s">
        <v>201</v>
      </c>
      <c r="E71" s="28">
        <v>-67780394</v>
      </c>
      <c r="F71" s="28">
        <v>-51659109</v>
      </c>
      <c r="G71" s="28">
        <f t="shared" si="1"/>
        <v>-16121285</v>
      </c>
      <c r="H71" s="29">
        <f t="shared" si="0"/>
        <v>-67785971</v>
      </c>
      <c r="I71" s="28">
        <v>-44531535</v>
      </c>
      <c r="J71" s="28">
        <v>-404591</v>
      </c>
      <c r="K71" s="28">
        <v>-3393340</v>
      </c>
      <c r="L71" s="28">
        <v>-4131541</v>
      </c>
      <c r="M71" s="28">
        <v>4364136</v>
      </c>
      <c r="N71" s="28">
        <v>-2161661</v>
      </c>
      <c r="O71" s="28">
        <v>46671</v>
      </c>
      <c r="P71" s="28">
        <v>-1447248</v>
      </c>
      <c r="Q71" s="28">
        <v>0</v>
      </c>
      <c r="R71" s="28">
        <v>-14836741</v>
      </c>
      <c r="S71" s="28">
        <v>8716370</v>
      </c>
      <c r="T71" s="28">
        <v>-10006491</v>
      </c>
      <c r="U71" s="28">
        <v>0</v>
      </c>
      <c r="V71" s="28">
        <v>0</v>
      </c>
    </row>
    <row r="72" spans="1:22" x14ac:dyDescent="0.3">
      <c r="A72" s="25">
        <v>62</v>
      </c>
      <c r="B72" s="36" t="s">
        <v>202</v>
      </c>
      <c r="C72" s="33" t="s">
        <v>203</v>
      </c>
      <c r="D72" s="46" t="s">
        <v>204</v>
      </c>
      <c r="E72" s="28">
        <v>159916603</v>
      </c>
      <c r="F72" s="28">
        <v>142797706</v>
      </c>
      <c r="G72" s="28">
        <f t="shared" si="1"/>
        <v>17118897</v>
      </c>
      <c r="H72" s="29">
        <f t="shared" si="0"/>
        <v>159791752</v>
      </c>
      <c r="I72" s="28">
        <v>5389322</v>
      </c>
      <c r="J72" s="28">
        <v>208259</v>
      </c>
      <c r="K72" s="28">
        <v>20352961</v>
      </c>
      <c r="L72" s="28">
        <v>11273215</v>
      </c>
      <c r="M72" s="28">
        <v>120130727</v>
      </c>
      <c r="N72" s="28">
        <v>-14623382</v>
      </c>
      <c r="O72" s="28">
        <v>0</v>
      </c>
      <c r="P72" s="28">
        <v>0</v>
      </c>
      <c r="Q72" s="28">
        <v>0</v>
      </c>
      <c r="R72" s="28">
        <v>472836</v>
      </c>
      <c r="S72" s="28">
        <v>0</v>
      </c>
      <c r="T72" s="28">
        <v>16587814</v>
      </c>
      <c r="U72" s="28">
        <v>0</v>
      </c>
      <c r="V72" s="28">
        <v>0</v>
      </c>
    </row>
    <row r="73" spans="1:22" x14ac:dyDescent="0.3">
      <c r="A73" s="25">
        <v>63</v>
      </c>
      <c r="B73" s="36" t="s">
        <v>205</v>
      </c>
      <c r="C73" s="33" t="s">
        <v>206</v>
      </c>
      <c r="D73" s="46" t="s">
        <v>207</v>
      </c>
      <c r="E73" s="28">
        <v>4326434</v>
      </c>
      <c r="F73" s="28">
        <v>1984627</v>
      </c>
      <c r="G73" s="28">
        <f t="shared" si="1"/>
        <v>2341807</v>
      </c>
      <c r="H73" s="29">
        <f t="shared" si="0"/>
        <v>4326434</v>
      </c>
      <c r="I73" s="28">
        <v>455493</v>
      </c>
      <c r="J73" s="28">
        <v>1926</v>
      </c>
      <c r="K73" s="28">
        <v>0</v>
      </c>
      <c r="L73" s="28">
        <v>179359</v>
      </c>
      <c r="M73" s="28">
        <v>1347849</v>
      </c>
      <c r="N73" s="28">
        <v>0</v>
      </c>
      <c r="O73" s="28">
        <v>0</v>
      </c>
      <c r="P73" s="28">
        <v>0</v>
      </c>
      <c r="Q73" s="28">
        <v>0</v>
      </c>
      <c r="R73" s="28">
        <v>2341807</v>
      </c>
      <c r="S73" s="28">
        <v>0</v>
      </c>
      <c r="T73" s="28">
        <v>0</v>
      </c>
      <c r="U73" s="28">
        <v>0</v>
      </c>
      <c r="V73" s="28">
        <v>0</v>
      </c>
    </row>
    <row r="74" spans="1:22" x14ac:dyDescent="0.3">
      <c r="A74" s="25">
        <v>64</v>
      </c>
      <c r="B74" s="34" t="s">
        <v>208</v>
      </c>
      <c r="C74" s="34" t="s">
        <v>209</v>
      </c>
      <c r="D74" s="39" t="s">
        <v>210</v>
      </c>
      <c r="E74" s="28">
        <v>1235376319</v>
      </c>
      <c r="F74" s="28">
        <v>677471485</v>
      </c>
      <c r="G74" s="28">
        <f t="shared" si="1"/>
        <v>557904834</v>
      </c>
      <c r="H74" s="29">
        <f t="shared" si="0"/>
        <v>1232368335</v>
      </c>
      <c r="I74" s="28">
        <v>358487028</v>
      </c>
      <c r="J74" s="28">
        <v>1204026</v>
      </c>
      <c r="K74" s="28">
        <v>-5141112</v>
      </c>
      <c r="L74" s="28">
        <v>-5808093</v>
      </c>
      <c r="M74" s="28">
        <v>136263936</v>
      </c>
      <c r="N74" s="28">
        <v>159072333</v>
      </c>
      <c r="O74" s="28">
        <v>7788785</v>
      </c>
      <c r="P74" s="28">
        <v>27382258</v>
      </c>
      <c r="Q74" s="28">
        <v>2003920</v>
      </c>
      <c r="R74" s="28">
        <v>233198089</v>
      </c>
      <c r="S74" s="28">
        <v>247672471</v>
      </c>
      <c r="T74" s="28">
        <v>70244694</v>
      </c>
      <c r="U74" s="28">
        <v>0</v>
      </c>
      <c r="V74" s="28">
        <v>0</v>
      </c>
    </row>
    <row r="75" spans="1:22" x14ac:dyDescent="0.3">
      <c r="A75" s="25">
        <v>65</v>
      </c>
      <c r="B75" s="34" t="s">
        <v>211</v>
      </c>
      <c r="C75" s="34" t="s">
        <v>212</v>
      </c>
      <c r="D75" s="39" t="s">
        <v>213</v>
      </c>
      <c r="E75" s="28">
        <v>249021342</v>
      </c>
      <c r="F75" s="28">
        <v>193794942</v>
      </c>
      <c r="G75" s="28">
        <f t="shared" si="1"/>
        <v>55226400</v>
      </c>
      <c r="H75" s="29">
        <f t="shared" ref="H75:H77" si="2">SUM(I75:V75)</f>
        <v>250002162</v>
      </c>
      <c r="I75" s="28">
        <v>119489773</v>
      </c>
      <c r="J75" s="28">
        <v>1440374</v>
      </c>
      <c r="K75" s="28">
        <v>6374943</v>
      </c>
      <c r="L75" s="28">
        <v>3783942</v>
      </c>
      <c r="M75" s="28">
        <v>33341617</v>
      </c>
      <c r="N75" s="28">
        <v>22361893</v>
      </c>
      <c r="O75" s="28">
        <v>8477805</v>
      </c>
      <c r="P75" s="28">
        <v>-2414906</v>
      </c>
      <c r="Q75" s="28">
        <v>3009590</v>
      </c>
      <c r="R75" s="28">
        <v>19649615</v>
      </c>
      <c r="S75" s="28">
        <v>14907014</v>
      </c>
      <c r="T75" s="28">
        <v>19580502</v>
      </c>
      <c r="U75" s="28">
        <v>0</v>
      </c>
      <c r="V75" s="28">
        <v>0</v>
      </c>
    </row>
    <row r="76" spans="1:22" x14ac:dyDescent="0.3">
      <c r="A76" s="25">
        <v>66</v>
      </c>
      <c r="B76" s="43"/>
      <c r="C76" s="44" t="s">
        <v>214</v>
      </c>
      <c r="D76" s="45" t="s">
        <v>215</v>
      </c>
      <c r="E76" s="28">
        <v>1993887465</v>
      </c>
      <c r="F76" s="28">
        <v>1378318669</v>
      </c>
      <c r="G76" s="28">
        <f t="shared" ref="G76:G77" si="3">E76-F76</f>
        <v>615568796</v>
      </c>
      <c r="H76" s="29">
        <f t="shared" si="2"/>
        <v>1981626206</v>
      </c>
      <c r="I76" s="28">
        <v>478571543</v>
      </c>
      <c r="J76" s="28">
        <v>16200123</v>
      </c>
      <c r="K76" s="28">
        <v>52137535</v>
      </c>
      <c r="L76" s="28">
        <v>57799591</v>
      </c>
      <c r="M76" s="28">
        <v>407688925</v>
      </c>
      <c r="N76" s="28">
        <v>267284175</v>
      </c>
      <c r="O76" s="28">
        <v>49601059</v>
      </c>
      <c r="P76" s="28">
        <v>38737289</v>
      </c>
      <c r="Q76" s="28">
        <v>5013510</v>
      </c>
      <c r="R76" s="28">
        <v>240890082</v>
      </c>
      <c r="S76" s="28">
        <v>271295855</v>
      </c>
      <c r="T76" s="28">
        <v>96406519</v>
      </c>
      <c r="U76" s="28">
        <v>0</v>
      </c>
      <c r="V76" s="28">
        <v>0</v>
      </c>
    </row>
    <row r="77" spans="1:22" x14ac:dyDescent="0.3">
      <c r="A77" s="57">
        <v>67</v>
      </c>
      <c r="B77" s="58"/>
      <c r="C77" s="59" t="s">
        <v>216</v>
      </c>
      <c r="D77" s="58" t="s">
        <v>217</v>
      </c>
      <c r="E77" s="28">
        <v>7779108450</v>
      </c>
      <c r="F77" s="28">
        <v>5578177841</v>
      </c>
      <c r="G77" s="28">
        <f t="shared" si="3"/>
        <v>2200930609</v>
      </c>
      <c r="H77" s="29">
        <f t="shared" si="2"/>
        <v>7733581233.2205362</v>
      </c>
      <c r="I77" s="28">
        <v>1973310583</v>
      </c>
      <c r="J77" s="28">
        <v>30472087</v>
      </c>
      <c r="K77" s="28">
        <v>294797058</v>
      </c>
      <c r="L77" s="28">
        <v>304645214</v>
      </c>
      <c r="M77" s="28">
        <v>1838882166</v>
      </c>
      <c r="N77" s="28">
        <v>725594121</v>
      </c>
      <c r="O77" s="28">
        <v>206710038</v>
      </c>
      <c r="P77" s="28">
        <v>192139611</v>
      </c>
      <c r="Q77" s="28">
        <v>46065630</v>
      </c>
      <c r="R77" s="28">
        <v>680237257</v>
      </c>
      <c r="S77" s="28">
        <v>696709731</v>
      </c>
      <c r="T77" s="28">
        <v>646532056</v>
      </c>
      <c r="U77" s="28">
        <v>33531866.220536433</v>
      </c>
      <c r="V77" s="28">
        <v>63953815</v>
      </c>
    </row>
    <row r="79" spans="1:22" x14ac:dyDescent="0.3">
      <c r="A79" s="60" t="s">
        <v>218</v>
      </c>
    </row>
    <row r="80" spans="1:22" x14ac:dyDescent="0.3">
      <c r="A80" s="61" t="s">
        <v>219</v>
      </c>
    </row>
    <row r="81" spans="1:1" x14ac:dyDescent="0.3">
      <c r="A81" s="60" t="s">
        <v>220</v>
      </c>
    </row>
  </sheetData>
  <mergeCells count="1">
    <mergeCell ref="A1:B1"/>
  </mergeCells>
  <pageMargins left="0.7" right="0.7" top="0.75" bottom="0.75" header="0.3" footer="0.3"/>
  <pageSetup paperSize="9" scale="3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7EE8-526E-42C0-9709-D34B6BF11C9F}">
  <dimension ref="A1:S15"/>
  <sheetViews>
    <sheetView topLeftCell="J1" workbookViewId="0">
      <selection activeCell="A22" sqref="A22:XFD22"/>
    </sheetView>
  </sheetViews>
  <sheetFormatPr defaultColWidth="9.21875" defaultRowHeight="14.4" x14ac:dyDescent="0.3"/>
  <cols>
    <col min="1" max="1" width="37.44140625" style="114" customWidth="1"/>
    <col min="2" max="19" width="26.5546875" style="114" customWidth="1"/>
    <col min="20" max="16384" width="9.21875" style="114"/>
  </cols>
  <sheetData>
    <row r="1" spans="1:19" x14ac:dyDescent="0.3">
      <c r="A1" s="113"/>
      <c r="C1" s="115"/>
      <c r="D1" s="115"/>
    </row>
    <row r="2" spans="1:19" x14ac:dyDescent="0.3">
      <c r="A2" s="1" t="s">
        <v>0</v>
      </c>
      <c r="C2" s="116"/>
      <c r="D2" s="116"/>
    </row>
    <row r="3" spans="1:19" x14ac:dyDescent="0.3">
      <c r="A3" s="6" t="s">
        <v>2</v>
      </c>
      <c r="B3" s="117">
        <v>45291</v>
      </c>
      <c r="C3" s="118"/>
      <c r="D3" s="118"/>
    </row>
    <row r="4" spans="1:19" x14ac:dyDescent="0.3">
      <c r="A4" s="6"/>
      <c r="B4" s="119"/>
      <c r="C4" s="118"/>
      <c r="D4" s="118"/>
    </row>
    <row r="5" spans="1:19" x14ac:dyDescent="0.3">
      <c r="A5" s="75" t="s">
        <v>375</v>
      </c>
      <c r="B5" s="119"/>
      <c r="C5" s="118"/>
      <c r="D5" s="118"/>
    </row>
    <row r="6" spans="1:19" ht="15" thickBot="1" x14ac:dyDescent="0.35"/>
    <row r="7" spans="1:19" ht="58.2" thickBot="1" x14ac:dyDescent="0.35">
      <c r="A7" s="120" t="s">
        <v>376</v>
      </c>
      <c r="B7" s="16" t="s">
        <v>10</v>
      </c>
      <c r="C7" s="16" t="s">
        <v>11</v>
      </c>
      <c r="D7" s="16" t="s">
        <v>12</v>
      </c>
      <c r="E7" s="16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24</v>
      </c>
      <c r="Q7" s="17" t="s">
        <v>25</v>
      </c>
      <c r="R7" s="17" t="s">
        <v>26</v>
      </c>
      <c r="S7" s="18" t="s">
        <v>27</v>
      </c>
    </row>
    <row r="8" spans="1:19" ht="15" thickBot="1" x14ac:dyDescent="0.35">
      <c r="A8" s="121" t="s">
        <v>28</v>
      </c>
      <c r="B8" s="122">
        <v>1</v>
      </c>
      <c r="C8" s="122">
        <v>1</v>
      </c>
      <c r="D8" s="122">
        <v>1</v>
      </c>
      <c r="E8" s="122">
        <v>1</v>
      </c>
      <c r="F8" s="122">
        <v>1</v>
      </c>
      <c r="G8" s="122">
        <v>1</v>
      </c>
      <c r="H8" s="122">
        <v>1</v>
      </c>
      <c r="I8" s="122">
        <v>1</v>
      </c>
      <c r="J8" s="122">
        <v>1</v>
      </c>
      <c r="K8" s="122">
        <v>1</v>
      </c>
      <c r="L8" s="122">
        <v>1</v>
      </c>
      <c r="M8" s="122">
        <v>1</v>
      </c>
      <c r="N8" s="122">
        <v>1</v>
      </c>
      <c r="O8" s="122">
        <v>1</v>
      </c>
      <c r="P8" s="122">
        <v>1</v>
      </c>
      <c r="Q8" s="122">
        <v>1</v>
      </c>
      <c r="R8" s="122">
        <v>1</v>
      </c>
      <c r="S8" s="122">
        <v>1</v>
      </c>
    </row>
    <row r="9" spans="1:19" ht="35.1" customHeight="1" thickBot="1" x14ac:dyDescent="0.35">
      <c r="A9" s="123" t="s">
        <v>377</v>
      </c>
      <c r="B9" s="122">
        <v>4685</v>
      </c>
      <c r="C9" s="122">
        <v>3701</v>
      </c>
      <c r="D9" s="122">
        <f>B9-C9</f>
        <v>984</v>
      </c>
      <c r="E9" s="122">
        <f>SUM(F9:S9)</f>
        <v>4595.9000000000005</v>
      </c>
      <c r="F9" s="122">
        <v>894</v>
      </c>
      <c r="G9" s="122">
        <v>43</v>
      </c>
      <c r="H9" s="122">
        <v>343</v>
      </c>
      <c r="I9" s="122">
        <v>382</v>
      </c>
      <c r="J9" s="122">
        <v>1245</v>
      </c>
      <c r="K9" s="122">
        <v>238</v>
      </c>
      <c r="L9" s="122">
        <v>346</v>
      </c>
      <c r="M9" s="122">
        <v>194</v>
      </c>
      <c r="N9" s="122">
        <v>80</v>
      </c>
      <c r="O9" s="122">
        <v>573</v>
      </c>
      <c r="P9" s="122">
        <v>159</v>
      </c>
      <c r="Q9" s="122">
        <v>29</v>
      </c>
      <c r="R9" s="122">
        <v>42.8</v>
      </c>
      <c r="S9" s="122">
        <v>27.1</v>
      </c>
    </row>
    <row r="10" spans="1:19" ht="35.1" customHeight="1" thickBot="1" x14ac:dyDescent="0.35">
      <c r="A10" s="123" t="s">
        <v>378</v>
      </c>
      <c r="B10" s="122">
        <v>5227</v>
      </c>
      <c r="C10" s="122">
        <v>4234</v>
      </c>
      <c r="D10" s="122">
        <f>B10-C10</f>
        <v>993</v>
      </c>
      <c r="E10" s="122">
        <f t="shared" ref="E10" si="0">SUM(F10:S10)</f>
        <v>5136</v>
      </c>
      <c r="F10" s="122">
        <v>851</v>
      </c>
      <c r="G10" s="122">
        <v>43</v>
      </c>
      <c r="H10" s="122">
        <v>413</v>
      </c>
      <c r="I10" s="122">
        <v>466</v>
      </c>
      <c r="J10" s="122">
        <v>1319</v>
      </c>
      <c r="K10" s="122">
        <v>321</v>
      </c>
      <c r="L10" s="122">
        <v>543</v>
      </c>
      <c r="M10" s="122">
        <v>259</v>
      </c>
      <c r="N10" s="122">
        <v>81</v>
      </c>
      <c r="O10" s="122">
        <v>576</v>
      </c>
      <c r="P10" s="122">
        <v>161</v>
      </c>
      <c r="Q10" s="122">
        <v>31</v>
      </c>
      <c r="R10" s="122">
        <v>43</v>
      </c>
      <c r="S10" s="122">
        <v>29</v>
      </c>
    </row>
    <row r="13" spans="1:19" x14ac:dyDescent="0.3">
      <c r="A13" s="124" t="s">
        <v>218</v>
      </c>
    </row>
    <row r="14" spans="1:19" x14ac:dyDescent="0.3">
      <c r="A14" s="61" t="s">
        <v>219</v>
      </c>
    </row>
    <row r="15" spans="1:19" x14ac:dyDescent="0.3">
      <c r="A15" s="60" t="s">
        <v>379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315D-D7DE-4109-BB34-5F9646691377}">
  <dimension ref="A1:S22"/>
  <sheetViews>
    <sheetView topLeftCell="K1" workbookViewId="0">
      <selection activeCell="A22" sqref="A22:XFD22"/>
    </sheetView>
  </sheetViews>
  <sheetFormatPr defaultColWidth="9.21875" defaultRowHeight="14.4" x14ac:dyDescent="0.3"/>
  <cols>
    <col min="1" max="1" width="47.77734375" style="114" customWidth="1"/>
    <col min="2" max="19" width="26.5546875" style="114" customWidth="1"/>
    <col min="20" max="16384" width="9.21875" style="114"/>
  </cols>
  <sheetData>
    <row r="1" spans="1:19" x14ac:dyDescent="0.3">
      <c r="A1" s="113"/>
    </row>
    <row r="2" spans="1:19" x14ac:dyDescent="0.3">
      <c r="A2" s="1" t="s">
        <v>0</v>
      </c>
    </row>
    <row r="3" spans="1:19" x14ac:dyDescent="0.3">
      <c r="A3" s="6" t="s">
        <v>2</v>
      </c>
      <c r="B3" s="125">
        <v>45291</v>
      </c>
    </row>
    <row r="4" spans="1:19" x14ac:dyDescent="0.3">
      <c r="A4" s="6"/>
      <c r="B4" s="119"/>
    </row>
    <row r="5" spans="1:19" x14ac:dyDescent="0.3">
      <c r="A5" s="75" t="s">
        <v>380</v>
      </c>
      <c r="B5" s="3"/>
    </row>
    <row r="6" spans="1:19" ht="15" thickBot="1" x14ac:dyDescent="0.35"/>
    <row r="7" spans="1:19" ht="58.2" thickBot="1" x14ac:dyDescent="0.35">
      <c r="A7" s="120" t="s">
        <v>381</v>
      </c>
      <c r="B7" s="16" t="s">
        <v>10</v>
      </c>
      <c r="C7" s="16" t="s">
        <v>11</v>
      </c>
      <c r="D7" s="16" t="s">
        <v>12</v>
      </c>
      <c r="E7" s="16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24</v>
      </c>
      <c r="Q7" s="17" t="s">
        <v>25</v>
      </c>
      <c r="R7" s="17" t="s">
        <v>26</v>
      </c>
      <c r="S7" s="18" t="s">
        <v>27</v>
      </c>
    </row>
    <row r="8" spans="1:19" ht="15" thickBot="1" x14ac:dyDescent="0.35">
      <c r="A8" s="121" t="s">
        <v>28</v>
      </c>
      <c r="B8" s="122">
        <v>1</v>
      </c>
      <c r="C8" s="122">
        <v>1</v>
      </c>
      <c r="D8" s="122">
        <v>1</v>
      </c>
      <c r="E8" s="122">
        <v>1</v>
      </c>
      <c r="F8" s="122">
        <v>1</v>
      </c>
      <c r="G8" s="122">
        <v>1</v>
      </c>
      <c r="H8" s="122">
        <v>1</v>
      </c>
      <c r="I8" s="122">
        <v>1</v>
      </c>
      <c r="J8" s="122">
        <v>1</v>
      </c>
      <c r="K8" s="122">
        <v>1</v>
      </c>
      <c r="L8" s="122">
        <v>1</v>
      </c>
      <c r="M8" s="122">
        <v>1</v>
      </c>
      <c r="N8" s="122">
        <v>1</v>
      </c>
      <c r="O8" s="122">
        <v>1</v>
      </c>
      <c r="P8" s="122">
        <v>1</v>
      </c>
      <c r="Q8" s="122">
        <v>1</v>
      </c>
      <c r="R8" s="122">
        <v>1</v>
      </c>
      <c r="S8" s="122">
        <v>1</v>
      </c>
    </row>
    <row r="9" spans="1:19" ht="30" customHeight="1" thickBot="1" x14ac:dyDescent="0.35">
      <c r="A9" s="126" t="s">
        <v>382</v>
      </c>
      <c r="B9" s="86">
        <v>114406496</v>
      </c>
      <c r="C9" s="86">
        <v>62246876</v>
      </c>
      <c r="D9" s="86">
        <f>B9-C9</f>
        <v>52159620</v>
      </c>
      <c r="E9" s="86">
        <f>SUM(F9:S9)</f>
        <v>113595342</v>
      </c>
      <c r="F9" s="86">
        <v>31031534</v>
      </c>
      <c r="G9" s="86">
        <v>214985</v>
      </c>
      <c r="H9" s="86">
        <v>-15089</v>
      </c>
      <c r="I9" s="86">
        <v>9439</v>
      </c>
      <c r="J9" s="86">
        <v>8675830</v>
      </c>
      <c r="K9" s="86">
        <v>19294771</v>
      </c>
      <c r="L9" s="86">
        <v>2974005</v>
      </c>
      <c r="M9" s="86">
        <v>61401</v>
      </c>
      <c r="N9" s="86">
        <v>0</v>
      </c>
      <c r="O9" s="86">
        <v>13517641</v>
      </c>
      <c r="P9" s="86">
        <v>27071069</v>
      </c>
      <c r="Q9" s="86">
        <v>10313279</v>
      </c>
      <c r="R9" s="86">
        <v>366430</v>
      </c>
      <c r="S9" s="86">
        <v>80047</v>
      </c>
    </row>
    <row r="10" spans="1:19" ht="30" customHeight="1" thickBot="1" x14ac:dyDescent="0.35">
      <c r="A10" s="126" t="s">
        <v>383</v>
      </c>
      <c r="B10" s="86">
        <v>-35338848</v>
      </c>
      <c r="C10" s="86">
        <v>-2717644</v>
      </c>
      <c r="D10" s="86">
        <f t="shared" ref="D10:D15" si="0">B10-C10</f>
        <v>-32621204</v>
      </c>
      <c r="E10" s="86">
        <f t="shared" ref="E10:E15" si="1">SUM(F10:S10)</f>
        <v>-36085243</v>
      </c>
      <c r="F10" s="86">
        <v>-592816</v>
      </c>
      <c r="G10" s="86">
        <v>423658</v>
      </c>
      <c r="H10" s="86">
        <v>1765608</v>
      </c>
      <c r="I10" s="86">
        <v>1880523</v>
      </c>
      <c r="J10" s="86">
        <v>8795891</v>
      </c>
      <c r="K10" s="86">
        <v>-13806031</v>
      </c>
      <c r="L10" s="86">
        <v>-612422</v>
      </c>
      <c r="M10" s="86">
        <v>-532568</v>
      </c>
      <c r="N10" s="86">
        <v>684520</v>
      </c>
      <c r="O10" s="86">
        <v>-8056085</v>
      </c>
      <c r="P10" s="86">
        <v>-22165501</v>
      </c>
      <c r="Q10" s="86">
        <v>-3870020</v>
      </c>
      <c r="R10" s="86">
        <v>0</v>
      </c>
      <c r="S10" s="86">
        <v>0</v>
      </c>
    </row>
    <row r="11" spans="1:19" ht="30" customHeight="1" thickBot="1" x14ac:dyDescent="0.35">
      <c r="A11" s="126" t="s">
        <v>384</v>
      </c>
      <c r="B11" s="86">
        <v>12424792</v>
      </c>
      <c r="C11" s="86">
        <v>10991228</v>
      </c>
      <c r="D11" s="86">
        <f t="shared" si="0"/>
        <v>1433564</v>
      </c>
      <c r="E11" s="86">
        <f t="shared" si="1"/>
        <v>12424792</v>
      </c>
      <c r="F11" s="86">
        <v>6471316</v>
      </c>
      <c r="G11" s="86">
        <v>0</v>
      </c>
      <c r="H11" s="86">
        <v>296427</v>
      </c>
      <c r="I11" s="86">
        <v>247852</v>
      </c>
      <c r="J11" s="86">
        <v>2290052</v>
      </c>
      <c r="K11" s="86">
        <v>1210124</v>
      </c>
      <c r="L11" s="86">
        <v>475457</v>
      </c>
      <c r="M11" s="86">
        <v>0</v>
      </c>
      <c r="N11" s="86">
        <v>167306</v>
      </c>
      <c r="O11" s="86">
        <v>-895633</v>
      </c>
      <c r="P11" s="86">
        <v>731151</v>
      </c>
      <c r="Q11" s="86">
        <v>1430740</v>
      </c>
      <c r="R11" s="86">
        <v>0</v>
      </c>
      <c r="S11" s="86">
        <v>0</v>
      </c>
    </row>
    <row r="12" spans="1:19" ht="30" customHeight="1" thickBot="1" x14ac:dyDescent="0.35">
      <c r="A12" s="126" t="s">
        <v>385</v>
      </c>
      <c r="B12" s="86">
        <v>34230056</v>
      </c>
      <c r="C12" s="86">
        <v>25718849</v>
      </c>
      <c r="D12" s="86">
        <f t="shared" si="0"/>
        <v>8511207</v>
      </c>
      <c r="E12" s="86">
        <f t="shared" si="1"/>
        <v>34230056</v>
      </c>
      <c r="F12" s="86">
        <v>6693675</v>
      </c>
      <c r="G12" s="86">
        <v>0</v>
      </c>
      <c r="H12" s="86">
        <v>2265505</v>
      </c>
      <c r="I12" s="86">
        <v>2706828</v>
      </c>
      <c r="J12" s="86">
        <v>10981472</v>
      </c>
      <c r="K12" s="86">
        <v>0</v>
      </c>
      <c r="L12" s="86">
        <v>1744867</v>
      </c>
      <c r="M12" s="86">
        <v>1326502</v>
      </c>
      <c r="N12" s="86">
        <v>0</v>
      </c>
      <c r="O12" s="86">
        <v>4801274</v>
      </c>
      <c r="P12" s="86">
        <v>0</v>
      </c>
      <c r="Q12" s="86">
        <v>3709933</v>
      </c>
      <c r="R12" s="86">
        <v>0</v>
      </c>
      <c r="S12" s="86">
        <v>0</v>
      </c>
    </row>
    <row r="13" spans="1:19" ht="30" customHeight="1" thickBot="1" x14ac:dyDescent="0.35">
      <c r="A13" s="126" t="s">
        <v>386</v>
      </c>
      <c r="B13" s="86">
        <v>87781967</v>
      </c>
      <c r="C13" s="86">
        <v>56080301</v>
      </c>
      <c r="D13" s="86">
        <f t="shared" si="0"/>
        <v>31701666</v>
      </c>
      <c r="E13" s="86">
        <f t="shared" si="1"/>
        <v>82422398</v>
      </c>
      <c r="F13" s="86">
        <v>26956786</v>
      </c>
      <c r="G13" s="86">
        <v>908625</v>
      </c>
      <c r="H13" s="86">
        <v>4032583</v>
      </c>
      <c r="I13" s="86">
        <v>4051273</v>
      </c>
      <c r="J13" s="86">
        <v>15333755</v>
      </c>
      <c r="K13" s="86">
        <v>0</v>
      </c>
      <c r="L13" s="86">
        <v>3775486</v>
      </c>
      <c r="M13" s="86">
        <v>1021793</v>
      </c>
      <c r="N13" s="86">
        <v>2139289</v>
      </c>
      <c r="O13" s="86">
        <v>13680216</v>
      </c>
      <c r="P13" s="86">
        <v>325421</v>
      </c>
      <c r="Q13" s="86">
        <v>10004665</v>
      </c>
      <c r="R13" s="86">
        <v>192506</v>
      </c>
      <c r="S13" s="86">
        <v>0</v>
      </c>
    </row>
    <row r="14" spans="1:19" ht="30" customHeight="1" thickBot="1" x14ac:dyDescent="0.35">
      <c r="A14" s="126" t="s">
        <v>387</v>
      </c>
      <c r="B14" s="86">
        <v>411358</v>
      </c>
      <c r="C14" s="86">
        <v>401322</v>
      </c>
      <c r="D14" s="86">
        <f t="shared" si="0"/>
        <v>10036</v>
      </c>
      <c r="E14" s="86">
        <f t="shared" si="1"/>
        <v>403393</v>
      </c>
      <c r="F14" s="86">
        <v>184417</v>
      </c>
      <c r="G14" s="86">
        <v>737</v>
      </c>
      <c r="H14" s="86">
        <v>0</v>
      </c>
      <c r="I14" s="86">
        <v>13483</v>
      </c>
      <c r="J14" s="86">
        <v>102776</v>
      </c>
      <c r="K14" s="86">
        <v>0</v>
      </c>
      <c r="L14" s="86">
        <v>91997</v>
      </c>
      <c r="M14" s="86">
        <v>7912</v>
      </c>
      <c r="N14" s="86">
        <v>0</v>
      </c>
      <c r="O14" s="86">
        <v>0</v>
      </c>
      <c r="P14" s="86">
        <v>2071</v>
      </c>
      <c r="Q14" s="86">
        <v>0</v>
      </c>
      <c r="R14" s="86">
        <v>0</v>
      </c>
      <c r="S14" s="86">
        <v>0</v>
      </c>
    </row>
    <row r="15" spans="1:19" ht="30" customHeight="1" thickBot="1" x14ac:dyDescent="0.35">
      <c r="A15" s="126" t="s">
        <v>388</v>
      </c>
      <c r="B15" s="86">
        <v>45060</v>
      </c>
      <c r="C15" s="86">
        <v>29776</v>
      </c>
      <c r="D15" s="86">
        <f t="shared" si="0"/>
        <v>15284</v>
      </c>
      <c r="E15" s="86">
        <f t="shared" si="1"/>
        <v>43734</v>
      </c>
      <c r="F15" s="86">
        <v>10978</v>
      </c>
      <c r="G15" s="86">
        <v>112</v>
      </c>
      <c r="H15" s="86">
        <v>235</v>
      </c>
      <c r="I15" s="86">
        <v>6089</v>
      </c>
      <c r="J15" s="86">
        <v>9179</v>
      </c>
      <c r="K15" s="86">
        <v>0</v>
      </c>
      <c r="L15" s="86">
        <v>1472</v>
      </c>
      <c r="M15" s="86">
        <v>1590</v>
      </c>
      <c r="N15" s="86">
        <v>742</v>
      </c>
      <c r="O15" s="86">
        <v>13327</v>
      </c>
      <c r="P15" s="86">
        <v>0</v>
      </c>
      <c r="Q15" s="86">
        <v>0</v>
      </c>
      <c r="R15" s="86">
        <v>10</v>
      </c>
      <c r="S15" s="86">
        <v>0</v>
      </c>
    </row>
    <row r="19" spans="1:14" x14ac:dyDescent="0.3">
      <c r="A19" s="124" t="s">
        <v>218</v>
      </c>
    </row>
    <row r="20" spans="1:14" x14ac:dyDescent="0.3">
      <c r="A20" s="61" t="s">
        <v>219</v>
      </c>
    </row>
    <row r="21" spans="1:14" x14ac:dyDescent="0.3">
      <c r="A21" s="60" t="s">
        <v>389</v>
      </c>
    </row>
    <row r="22" spans="1:14" x14ac:dyDescent="0.3">
      <c r="N22" s="114">
        <v>31031534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F5AB-E47A-4995-AA61-BEFFDF278801}">
  <dimension ref="A1:S22"/>
  <sheetViews>
    <sheetView topLeftCell="M4" workbookViewId="0">
      <selection activeCell="A22" sqref="A22:XFD22"/>
    </sheetView>
  </sheetViews>
  <sheetFormatPr defaultColWidth="9.21875" defaultRowHeight="14.4" x14ac:dyDescent="0.3"/>
  <cols>
    <col min="1" max="1" width="47.77734375" style="114" customWidth="1"/>
    <col min="2" max="19" width="26.5546875" style="114" customWidth="1"/>
    <col min="20" max="16384" width="9.21875" style="114"/>
  </cols>
  <sheetData>
    <row r="1" spans="1:19" x14ac:dyDescent="0.3">
      <c r="A1" s="113"/>
    </row>
    <row r="2" spans="1:19" x14ac:dyDescent="0.3">
      <c r="A2" s="1" t="s">
        <v>0</v>
      </c>
    </row>
    <row r="3" spans="1:19" x14ac:dyDescent="0.3">
      <c r="A3" s="6" t="s">
        <v>2</v>
      </c>
      <c r="B3" s="125">
        <v>45291</v>
      </c>
    </row>
    <row r="4" spans="1:19" x14ac:dyDescent="0.3">
      <c r="A4" s="6"/>
      <c r="B4" s="119"/>
    </row>
    <row r="5" spans="1:19" x14ac:dyDescent="0.3">
      <c r="A5" s="75" t="s">
        <v>380</v>
      </c>
      <c r="B5" s="3"/>
    </row>
    <row r="6" spans="1:19" ht="15" thickBot="1" x14ac:dyDescent="0.35"/>
    <row r="7" spans="1:19" ht="58.2" thickBot="1" x14ac:dyDescent="0.35">
      <c r="A7" s="120" t="s">
        <v>381</v>
      </c>
      <c r="B7" s="16" t="s">
        <v>10</v>
      </c>
      <c r="C7" s="16" t="s">
        <v>11</v>
      </c>
      <c r="D7" s="16" t="s">
        <v>12</v>
      </c>
      <c r="E7" s="16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24</v>
      </c>
      <c r="Q7" s="17" t="s">
        <v>25</v>
      </c>
      <c r="R7" s="17" t="s">
        <v>26</v>
      </c>
      <c r="S7" s="18" t="s">
        <v>27</v>
      </c>
    </row>
    <row r="8" spans="1:19" ht="15" thickBot="1" x14ac:dyDescent="0.35">
      <c r="A8" s="121" t="s">
        <v>28</v>
      </c>
      <c r="B8" s="122">
        <v>1</v>
      </c>
      <c r="C8" s="122">
        <v>1</v>
      </c>
      <c r="D8" s="122">
        <v>1</v>
      </c>
      <c r="E8" s="122">
        <v>1</v>
      </c>
      <c r="F8" s="122">
        <v>1</v>
      </c>
      <c r="G8" s="122">
        <v>1</v>
      </c>
      <c r="H8" s="122">
        <v>1</v>
      </c>
      <c r="I8" s="122">
        <v>1</v>
      </c>
      <c r="J8" s="122">
        <v>1</v>
      </c>
      <c r="K8" s="122">
        <v>1</v>
      </c>
      <c r="L8" s="122">
        <v>1</v>
      </c>
      <c r="M8" s="122">
        <v>1</v>
      </c>
      <c r="N8" s="122">
        <v>1</v>
      </c>
      <c r="O8" s="122">
        <v>1</v>
      </c>
      <c r="P8" s="122">
        <v>1</v>
      </c>
      <c r="Q8" s="122">
        <v>1</v>
      </c>
      <c r="R8" s="122">
        <v>1</v>
      </c>
      <c r="S8" s="122">
        <v>1</v>
      </c>
    </row>
    <row r="9" spans="1:19" ht="30" customHeight="1" thickBot="1" x14ac:dyDescent="0.35">
      <c r="A9" s="126" t="s">
        <v>382</v>
      </c>
      <c r="B9" s="86">
        <v>69060713</v>
      </c>
      <c r="C9" s="86">
        <v>50813837</v>
      </c>
      <c r="D9" s="86">
        <f>B9-C9</f>
        <v>18246876</v>
      </c>
      <c r="E9" s="86">
        <f>SUM(F9:S9)</f>
        <v>67896573.579999998</v>
      </c>
      <c r="F9" s="86">
        <v>27801619</v>
      </c>
      <c r="G9" s="86">
        <v>399829</v>
      </c>
      <c r="H9" s="86">
        <v>3097732</v>
      </c>
      <c r="I9" s="86">
        <v>1704506</v>
      </c>
      <c r="J9" s="86">
        <v>11978967</v>
      </c>
      <c r="K9" s="86">
        <v>4454673</v>
      </c>
      <c r="L9" s="86">
        <v>468467</v>
      </c>
      <c r="M9" s="86">
        <v>908044</v>
      </c>
      <c r="N9" s="86">
        <v>1105733</v>
      </c>
      <c r="O9" s="86">
        <v>5273604</v>
      </c>
      <c r="P9" s="86">
        <v>3082773</v>
      </c>
      <c r="Q9" s="86">
        <v>7178711</v>
      </c>
      <c r="R9" s="86">
        <v>494244</v>
      </c>
      <c r="S9" s="86">
        <v>-52328.42</v>
      </c>
    </row>
    <row r="10" spans="1:19" ht="30" customHeight="1" thickBot="1" x14ac:dyDescent="0.35">
      <c r="A10" s="126" t="s">
        <v>383</v>
      </c>
      <c r="B10" s="86">
        <v>-1339542</v>
      </c>
      <c r="C10" s="86">
        <v>-10031220</v>
      </c>
      <c r="D10" s="86">
        <f t="shared" ref="D10:D15" si="0">B10-C10</f>
        <v>8691678</v>
      </c>
      <c r="E10" s="86">
        <f t="shared" ref="E10:E15" si="1">SUM(F10:S10)</f>
        <v>-736771</v>
      </c>
      <c r="F10" s="86">
        <v>-113390</v>
      </c>
      <c r="G10" s="86">
        <v>-877</v>
      </c>
      <c r="H10" s="86">
        <v>-215236</v>
      </c>
      <c r="I10" s="86">
        <v>-829056</v>
      </c>
      <c r="J10" s="86">
        <v>-3906196</v>
      </c>
      <c r="K10" s="86">
        <v>-2673659</v>
      </c>
      <c r="L10" s="86">
        <v>-2006058</v>
      </c>
      <c r="M10" s="86">
        <v>-286748</v>
      </c>
      <c r="N10" s="86">
        <v>-776589</v>
      </c>
      <c r="O10" s="86">
        <v>6416465</v>
      </c>
      <c r="P10" s="86">
        <v>4154429</v>
      </c>
      <c r="Q10" s="86">
        <v>-499856</v>
      </c>
      <c r="R10" s="86">
        <v>0</v>
      </c>
      <c r="S10" s="86">
        <v>0</v>
      </c>
    </row>
    <row r="11" spans="1:19" ht="30" customHeight="1" thickBot="1" x14ac:dyDescent="0.35">
      <c r="A11" s="126" t="s">
        <v>384</v>
      </c>
      <c r="B11" s="86">
        <v>12295115</v>
      </c>
      <c r="C11" s="86">
        <v>9719099</v>
      </c>
      <c r="D11" s="86">
        <f t="shared" si="0"/>
        <v>2576016</v>
      </c>
      <c r="E11" s="86">
        <f t="shared" si="1"/>
        <v>12295115</v>
      </c>
      <c r="F11" s="86">
        <v>6092757</v>
      </c>
      <c r="G11" s="86">
        <v>0</v>
      </c>
      <c r="H11" s="86">
        <v>313984</v>
      </c>
      <c r="I11" s="86">
        <v>162471</v>
      </c>
      <c r="J11" s="86">
        <v>2254340</v>
      </c>
      <c r="K11" s="86">
        <v>895547</v>
      </c>
      <c r="L11" s="86">
        <v>0</v>
      </c>
      <c r="M11" s="86">
        <v>0</v>
      </c>
      <c r="N11" s="86">
        <v>0</v>
      </c>
      <c r="O11" s="86">
        <v>895633</v>
      </c>
      <c r="P11" s="86">
        <v>543882</v>
      </c>
      <c r="Q11" s="86">
        <v>1136501</v>
      </c>
      <c r="R11" s="86">
        <v>0</v>
      </c>
      <c r="S11" s="86">
        <v>0</v>
      </c>
    </row>
    <row r="12" spans="1:19" ht="30" customHeight="1" thickBot="1" x14ac:dyDescent="0.35">
      <c r="A12" s="126" t="s">
        <v>385</v>
      </c>
      <c r="B12" s="86">
        <v>31627405</v>
      </c>
      <c r="C12" s="86">
        <v>23537553</v>
      </c>
      <c r="D12" s="86">
        <f t="shared" si="0"/>
        <v>8089852</v>
      </c>
      <c r="E12" s="86">
        <f t="shared" si="1"/>
        <v>31627041</v>
      </c>
      <c r="F12" s="86">
        <v>7035953</v>
      </c>
      <c r="G12" s="86">
        <v>0</v>
      </c>
      <c r="H12" s="86">
        <v>2035499</v>
      </c>
      <c r="I12" s="86">
        <v>1625728</v>
      </c>
      <c r="J12" s="86">
        <v>9887811</v>
      </c>
      <c r="K12" s="86">
        <v>0</v>
      </c>
      <c r="L12" s="86">
        <v>1698884</v>
      </c>
      <c r="M12" s="86">
        <v>1253678</v>
      </c>
      <c r="N12" s="86">
        <v>0</v>
      </c>
      <c r="O12" s="86">
        <v>4517845</v>
      </c>
      <c r="P12" s="86">
        <v>0</v>
      </c>
      <c r="Q12" s="86">
        <v>3571643</v>
      </c>
      <c r="R12" s="86">
        <v>0</v>
      </c>
      <c r="S12" s="86">
        <v>0</v>
      </c>
    </row>
    <row r="13" spans="1:19" ht="30" customHeight="1" thickBot="1" x14ac:dyDescent="0.35">
      <c r="A13" s="126" t="s">
        <v>386</v>
      </c>
      <c r="B13" s="86">
        <v>78402361</v>
      </c>
      <c r="C13" s="86">
        <v>51437306</v>
      </c>
      <c r="D13" s="86">
        <f t="shared" si="0"/>
        <v>26965055</v>
      </c>
      <c r="E13" s="86">
        <f t="shared" si="1"/>
        <v>74070337</v>
      </c>
      <c r="F13" s="86">
        <v>26108130</v>
      </c>
      <c r="G13" s="86">
        <v>742251</v>
      </c>
      <c r="H13" s="86">
        <v>3604869</v>
      </c>
      <c r="I13" s="86">
        <v>3581612</v>
      </c>
      <c r="J13" s="86">
        <v>13272909</v>
      </c>
      <c r="K13" s="86">
        <v>0</v>
      </c>
      <c r="L13" s="86">
        <v>3141639</v>
      </c>
      <c r="M13" s="86">
        <v>985896</v>
      </c>
      <c r="N13" s="86">
        <v>1751034</v>
      </c>
      <c r="O13" s="86">
        <v>11740809</v>
      </c>
      <c r="P13" s="86">
        <v>313960</v>
      </c>
      <c r="Q13" s="86">
        <v>8611387</v>
      </c>
      <c r="R13" s="86">
        <v>215841</v>
      </c>
      <c r="S13" s="86">
        <v>0</v>
      </c>
    </row>
    <row r="14" spans="1:19" ht="30" customHeight="1" thickBot="1" x14ac:dyDescent="0.35">
      <c r="A14" s="126" t="s">
        <v>387</v>
      </c>
      <c r="B14" s="86">
        <v>436256</v>
      </c>
      <c r="C14" s="86">
        <v>428254</v>
      </c>
      <c r="D14" s="86">
        <f t="shared" si="0"/>
        <v>8002</v>
      </c>
      <c r="E14" s="86">
        <f t="shared" si="1"/>
        <v>429916</v>
      </c>
      <c r="F14" s="86">
        <v>236530</v>
      </c>
      <c r="G14" s="86">
        <v>285</v>
      </c>
      <c r="H14" s="86">
        <v>0</v>
      </c>
      <c r="I14" s="86">
        <v>14374</v>
      </c>
      <c r="J14" s="86">
        <v>92403</v>
      </c>
      <c r="K14" s="86">
        <v>0</v>
      </c>
      <c r="L14" s="86">
        <v>67604</v>
      </c>
      <c r="M14" s="86">
        <v>16989</v>
      </c>
      <c r="N14" s="86">
        <v>0</v>
      </c>
      <c r="O14" s="86">
        <v>0</v>
      </c>
      <c r="P14" s="86">
        <v>1731</v>
      </c>
      <c r="Q14" s="86">
        <v>0</v>
      </c>
      <c r="R14" s="86">
        <v>0</v>
      </c>
      <c r="S14" s="86">
        <v>0</v>
      </c>
    </row>
    <row r="15" spans="1:19" ht="30" customHeight="1" thickBot="1" x14ac:dyDescent="0.35">
      <c r="A15" s="126" t="s">
        <v>388</v>
      </c>
      <c r="B15" s="86">
        <v>51724</v>
      </c>
      <c r="C15" s="86">
        <v>35271</v>
      </c>
      <c r="D15" s="86">
        <f t="shared" si="0"/>
        <v>16453</v>
      </c>
      <c r="E15" s="86">
        <f t="shared" si="1"/>
        <v>50481</v>
      </c>
      <c r="F15" s="86">
        <v>12428</v>
      </c>
      <c r="G15" s="86">
        <v>2072</v>
      </c>
      <c r="H15" s="86">
        <v>232</v>
      </c>
      <c r="I15" s="86">
        <v>6732</v>
      </c>
      <c r="J15" s="86">
        <v>11502</v>
      </c>
      <c r="K15" s="86">
        <v>0</v>
      </c>
      <c r="L15" s="86">
        <v>380</v>
      </c>
      <c r="M15" s="86">
        <v>1823</v>
      </c>
      <c r="N15" s="86">
        <v>203</v>
      </c>
      <c r="O15" s="86">
        <v>15000</v>
      </c>
      <c r="P15" s="86">
        <v>0</v>
      </c>
      <c r="Q15" s="86">
        <v>0</v>
      </c>
      <c r="R15" s="86">
        <v>109</v>
      </c>
      <c r="S15" s="86">
        <v>0</v>
      </c>
    </row>
    <row r="19" spans="1:14" x14ac:dyDescent="0.3">
      <c r="A19" s="124" t="s">
        <v>218</v>
      </c>
    </row>
    <row r="20" spans="1:14" x14ac:dyDescent="0.3">
      <c r="A20" s="61" t="s">
        <v>219</v>
      </c>
    </row>
    <row r="21" spans="1:14" x14ac:dyDescent="0.3">
      <c r="A21" s="60" t="s">
        <v>389</v>
      </c>
    </row>
    <row r="22" spans="1:14" x14ac:dyDescent="0.3">
      <c r="N22" s="114">
        <v>31031534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0F21-5F1D-4F68-9ACD-1402D3986F1B}">
  <sheetPr>
    <pageSetUpPr fitToPage="1"/>
  </sheetPr>
  <dimension ref="A1:V81"/>
  <sheetViews>
    <sheetView showZeros="0" zoomScaleNormal="100" workbookViewId="0">
      <pane xSplit="1" ySplit="10" topLeftCell="D77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6.5546875" style="3" customWidth="1"/>
    <col min="2" max="2" width="14.5546875" style="4" customWidth="1"/>
    <col min="3" max="3" width="68.21875" style="3" customWidth="1"/>
    <col min="4" max="4" width="84.21875" style="3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  <c r="C1" s="1"/>
      <c r="D1" s="2"/>
    </row>
    <row r="2" spans="1:22" x14ac:dyDescent="0.3">
      <c r="B2" s="4" t="s">
        <v>1</v>
      </c>
      <c r="D2" s="5"/>
    </row>
    <row r="3" spans="1:22" x14ac:dyDescent="0.3">
      <c r="B3" s="6" t="s">
        <v>2</v>
      </c>
      <c r="C3" s="7">
        <v>45291</v>
      </c>
    </row>
    <row r="4" spans="1:22" x14ac:dyDescent="0.3">
      <c r="B4" s="6"/>
      <c r="C4" s="8"/>
    </row>
    <row r="5" spans="1:22" x14ac:dyDescent="0.3">
      <c r="B5" s="6"/>
      <c r="C5" s="8"/>
    </row>
    <row r="6" spans="1:22" x14ac:dyDescent="0.3">
      <c r="B6" s="6"/>
      <c r="C6" s="8"/>
    </row>
    <row r="7" spans="1:22" x14ac:dyDescent="0.3">
      <c r="C7" s="9"/>
      <c r="D7" s="10" t="s">
        <v>3</v>
      </c>
    </row>
    <row r="8" spans="1:22" ht="15" thickBot="1" x14ac:dyDescent="0.35">
      <c r="C8" s="11" t="s">
        <v>4</v>
      </c>
      <c r="D8" s="10" t="s">
        <v>5</v>
      </c>
    </row>
    <row r="9" spans="1:22" ht="73.5" customHeight="1" x14ac:dyDescent="0.3">
      <c r="A9" s="12" t="s">
        <v>6</v>
      </c>
      <c r="B9" s="13" t="s">
        <v>7</v>
      </c>
      <c r="C9" s="14" t="s">
        <v>8</v>
      </c>
      <c r="D9" s="15" t="s">
        <v>9</v>
      </c>
      <c r="E9" s="16" t="s">
        <v>10</v>
      </c>
      <c r="F9" s="16" t="s">
        <v>11</v>
      </c>
      <c r="G9" s="16" t="s">
        <v>12</v>
      </c>
      <c r="H9" s="16" t="s">
        <v>13</v>
      </c>
      <c r="I9" s="17" t="s">
        <v>14</v>
      </c>
      <c r="J9" s="17" t="s">
        <v>15</v>
      </c>
      <c r="K9" s="17" t="s">
        <v>16</v>
      </c>
      <c r="L9" s="17" t="s">
        <v>17</v>
      </c>
      <c r="M9" s="17" t="s">
        <v>18</v>
      </c>
      <c r="N9" s="17" t="s">
        <v>19</v>
      </c>
      <c r="O9" s="17" t="s">
        <v>20</v>
      </c>
      <c r="P9" s="17" t="s">
        <v>21</v>
      </c>
      <c r="Q9" s="17" t="s">
        <v>22</v>
      </c>
      <c r="R9" s="17" t="s">
        <v>23</v>
      </c>
      <c r="S9" s="17" t="s">
        <v>24</v>
      </c>
      <c r="T9" s="17" t="s">
        <v>25</v>
      </c>
      <c r="U9" s="17" t="s">
        <v>26</v>
      </c>
      <c r="V9" s="18" t="s">
        <v>27</v>
      </c>
    </row>
    <row r="10" spans="1:22" ht="18" customHeight="1" x14ac:dyDescent="0.3">
      <c r="A10" s="19" t="s">
        <v>28</v>
      </c>
      <c r="B10" s="20" t="s">
        <v>29</v>
      </c>
      <c r="C10" s="21" t="s">
        <v>30</v>
      </c>
      <c r="D10" s="22" t="s">
        <v>31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5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4">
        <v>5</v>
      </c>
    </row>
    <row r="11" spans="1:22" x14ac:dyDescent="0.3">
      <c r="A11" s="25">
        <v>1</v>
      </c>
      <c r="B11" s="26" t="s">
        <v>32</v>
      </c>
      <c r="C11" s="26" t="s">
        <v>33</v>
      </c>
      <c r="D11" s="27" t="s">
        <v>34</v>
      </c>
      <c r="E11" s="28">
        <v>207126025</v>
      </c>
      <c r="F11" s="28">
        <v>141384288</v>
      </c>
      <c r="G11" s="28">
        <f>E11-F11</f>
        <v>65741737</v>
      </c>
      <c r="H11" s="29">
        <f t="shared" ref="H11:H74" si="0">SUM(I11:V11)</f>
        <v>226258578.34208795</v>
      </c>
      <c r="I11" s="28">
        <v>32680652</v>
      </c>
      <c r="J11" s="28">
        <v>3055908</v>
      </c>
      <c r="K11" s="28">
        <v>12058338</v>
      </c>
      <c r="L11" s="28">
        <v>9229400</v>
      </c>
      <c r="M11" s="28">
        <v>21460249</v>
      </c>
      <c r="N11" s="28">
        <v>28590264</v>
      </c>
      <c r="O11" s="28">
        <v>29900803</v>
      </c>
      <c r="P11" s="28">
        <v>3826544</v>
      </c>
      <c r="Q11" s="28">
        <v>4561722</v>
      </c>
      <c r="R11" s="28">
        <v>17446189</v>
      </c>
      <c r="S11" s="28">
        <v>22574481</v>
      </c>
      <c r="T11" s="28">
        <v>14032948</v>
      </c>
      <c r="U11" s="28">
        <v>297979.34208794555</v>
      </c>
      <c r="V11" s="28">
        <v>26543101</v>
      </c>
    </row>
    <row r="12" spans="1:22" x14ac:dyDescent="0.3">
      <c r="A12" s="25">
        <v>2</v>
      </c>
      <c r="B12" s="26" t="s">
        <v>35</v>
      </c>
      <c r="C12" s="26" t="s">
        <v>36</v>
      </c>
      <c r="D12" s="30" t="s">
        <v>37</v>
      </c>
      <c r="E12" s="28">
        <v>6070539090</v>
      </c>
      <c r="F12" s="28">
        <v>4674700727</v>
      </c>
      <c r="G12" s="28">
        <f t="shared" ref="G12:G75" si="1">E12-F12</f>
        <v>1395838363</v>
      </c>
      <c r="H12" s="29">
        <f t="shared" si="0"/>
        <v>6071123087</v>
      </c>
      <c r="I12" s="28">
        <v>1739241973</v>
      </c>
      <c r="J12" s="28">
        <v>18105365</v>
      </c>
      <c r="K12" s="28">
        <v>247097508</v>
      </c>
      <c r="L12" s="28">
        <v>253691471</v>
      </c>
      <c r="M12" s="28">
        <v>1552385961</v>
      </c>
      <c r="N12" s="28">
        <v>566008599</v>
      </c>
      <c r="O12" s="28">
        <v>124597725</v>
      </c>
      <c r="P12" s="28">
        <v>167843714</v>
      </c>
      <c r="Q12" s="28">
        <v>0</v>
      </c>
      <c r="R12" s="28">
        <v>311905912</v>
      </c>
      <c r="S12" s="28">
        <v>593246942</v>
      </c>
      <c r="T12" s="28">
        <v>489581569</v>
      </c>
      <c r="U12" s="28">
        <v>1103940</v>
      </c>
      <c r="V12" s="28">
        <v>6312408</v>
      </c>
    </row>
    <row r="13" spans="1:22" x14ac:dyDescent="0.3">
      <c r="A13" s="25">
        <v>3</v>
      </c>
      <c r="B13" s="31" t="s">
        <v>38</v>
      </c>
      <c r="C13" s="32" t="s">
        <v>39</v>
      </c>
      <c r="D13" s="33" t="s">
        <v>40</v>
      </c>
      <c r="E13" s="28">
        <v>1947196988</v>
      </c>
      <c r="F13" s="28">
        <v>1324344614</v>
      </c>
      <c r="G13" s="28">
        <f t="shared" si="1"/>
        <v>622852374</v>
      </c>
      <c r="H13" s="29">
        <f t="shared" si="0"/>
        <v>1953509396</v>
      </c>
      <c r="I13" s="28">
        <v>347350302</v>
      </c>
      <c r="J13" s="28">
        <v>0</v>
      </c>
      <c r="K13" s="28">
        <v>52972113</v>
      </c>
      <c r="L13" s="28">
        <v>74333937</v>
      </c>
      <c r="M13" s="28">
        <v>250652111</v>
      </c>
      <c r="N13" s="28">
        <v>400146953</v>
      </c>
      <c r="O13" s="28">
        <v>119098067</v>
      </c>
      <c r="P13" s="28">
        <v>79791131</v>
      </c>
      <c r="Q13" s="28">
        <v>0</v>
      </c>
      <c r="R13" s="28">
        <v>145849091</v>
      </c>
      <c r="S13" s="28">
        <v>202332672</v>
      </c>
      <c r="T13" s="28">
        <v>273566671</v>
      </c>
      <c r="U13" s="28">
        <v>1103940</v>
      </c>
      <c r="V13" s="28">
        <v>6312408</v>
      </c>
    </row>
    <row r="14" spans="1:22" x14ac:dyDescent="0.3">
      <c r="A14" s="25">
        <v>4</v>
      </c>
      <c r="B14" s="31" t="s">
        <v>41</v>
      </c>
      <c r="C14" s="32" t="s">
        <v>42</v>
      </c>
      <c r="D14" s="33" t="s">
        <v>43</v>
      </c>
      <c r="E14" s="28">
        <v>3568042666</v>
      </c>
      <c r="F14" s="28">
        <v>2812664641</v>
      </c>
      <c r="G14" s="28">
        <f t="shared" si="1"/>
        <v>755378025</v>
      </c>
      <c r="H14" s="29">
        <f t="shared" si="0"/>
        <v>3568042666</v>
      </c>
      <c r="I14" s="28">
        <v>1226851957</v>
      </c>
      <c r="J14" s="28">
        <v>6017662</v>
      </c>
      <c r="K14" s="28">
        <v>129245585</v>
      </c>
      <c r="L14" s="28">
        <v>173160237</v>
      </c>
      <c r="M14" s="28">
        <v>1154113503</v>
      </c>
      <c r="N14" s="28">
        <v>123275697</v>
      </c>
      <c r="O14" s="28">
        <v>0</v>
      </c>
      <c r="P14" s="28">
        <v>0</v>
      </c>
      <c r="Q14" s="28">
        <v>0</v>
      </c>
      <c r="R14" s="28">
        <v>166056821</v>
      </c>
      <c r="S14" s="28">
        <v>390914270</v>
      </c>
      <c r="T14" s="28">
        <v>198406934</v>
      </c>
      <c r="U14" s="28">
        <v>0</v>
      </c>
      <c r="V14" s="28">
        <v>0</v>
      </c>
    </row>
    <row r="15" spans="1:22" x14ac:dyDescent="0.3">
      <c r="A15" s="25">
        <v>5</v>
      </c>
      <c r="B15" s="31" t="s">
        <v>44</v>
      </c>
      <c r="C15" s="32" t="s">
        <v>45</v>
      </c>
      <c r="D15" s="33" t="s">
        <v>46</v>
      </c>
      <c r="E15" s="28">
        <v>315496862</v>
      </c>
      <c r="F15" s="28">
        <v>297888899</v>
      </c>
      <c r="G15" s="28">
        <f t="shared" si="1"/>
        <v>17607963</v>
      </c>
      <c r="H15" s="29">
        <f t="shared" si="0"/>
        <v>309768451</v>
      </c>
      <c r="I15" s="28">
        <v>48095663</v>
      </c>
      <c r="J15" s="28">
        <v>12087703</v>
      </c>
      <c r="K15" s="28">
        <v>64879810</v>
      </c>
      <c r="L15" s="28">
        <v>6185051</v>
      </c>
      <c r="M15" s="28">
        <v>67474371</v>
      </c>
      <c r="N15" s="28">
        <v>0</v>
      </c>
      <c r="O15" s="28">
        <v>5494657</v>
      </c>
      <c r="P15" s="28">
        <v>87943233</v>
      </c>
      <c r="Q15" s="28">
        <v>0</v>
      </c>
      <c r="R15" s="28" t="s">
        <v>390</v>
      </c>
      <c r="S15" s="28">
        <v>0</v>
      </c>
      <c r="T15" s="28">
        <v>17607963</v>
      </c>
      <c r="U15" s="28">
        <v>0</v>
      </c>
      <c r="V15" s="28">
        <v>0</v>
      </c>
    </row>
    <row r="16" spans="1:22" x14ac:dyDescent="0.3">
      <c r="A16" s="25">
        <v>6</v>
      </c>
      <c r="B16" s="31" t="s">
        <v>47</v>
      </c>
      <c r="C16" s="32" t="s">
        <v>48</v>
      </c>
      <c r="D16" s="33" t="s">
        <v>49</v>
      </c>
      <c r="E16" s="28">
        <v>239802572</v>
      </c>
      <c r="F16" s="28">
        <v>239802572</v>
      </c>
      <c r="G16" s="28">
        <f t="shared" si="1"/>
        <v>0</v>
      </c>
      <c r="H16" s="29">
        <f t="shared" si="0"/>
        <v>239802572</v>
      </c>
      <c r="I16" s="28">
        <v>116944051</v>
      </c>
      <c r="J16" s="28">
        <v>0</v>
      </c>
      <c r="K16" s="28">
        <v>0</v>
      </c>
      <c r="L16" s="28">
        <v>12246</v>
      </c>
      <c r="M16" s="28">
        <v>80145976</v>
      </c>
      <c r="N16" s="28">
        <v>42585949</v>
      </c>
      <c r="O16" s="28">
        <v>5000</v>
      </c>
      <c r="P16" s="28">
        <v>109350</v>
      </c>
      <c r="Q16" s="28">
        <v>0</v>
      </c>
      <c r="R16" s="28" t="s">
        <v>390</v>
      </c>
      <c r="S16" s="28">
        <v>0</v>
      </c>
      <c r="T16" s="28">
        <v>0</v>
      </c>
      <c r="U16" s="28">
        <v>0</v>
      </c>
      <c r="V16" s="28">
        <v>0</v>
      </c>
    </row>
    <row r="17" spans="1:22" x14ac:dyDescent="0.3">
      <c r="A17" s="25">
        <v>7</v>
      </c>
      <c r="B17" s="34" t="s">
        <v>50</v>
      </c>
      <c r="C17" s="35" t="s">
        <v>51</v>
      </c>
      <c r="D17" s="30" t="s">
        <v>52</v>
      </c>
      <c r="E17" s="28">
        <v>194543237</v>
      </c>
      <c r="F17" s="28">
        <v>97506016</v>
      </c>
      <c r="G17" s="28">
        <f t="shared" si="1"/>
        <v>97037221</v>
      </c>
      <c r="H17" s="29">
        <f t="shared" si="0"/>
        <v>177739195.59711617</v>
      </c>
      <c r="I17" s="28">
        <v>0</v>
      </c>
      <c r="J17" s="28">
        <v>9275</v>
      </c>
      <c r="K17" s="28">
        <v>0</v>
      </c>
      <c r="L17" s="28">
        <v>731274</v>
      </c>
      <c r="M17" s="28">
        <v>20939228</v>
      </c>
      <c r="N17" s="28">
        <v>64641596</v>
      </c>
      <c r="O17" s="28">
        <v>8881251</v>
      </c>
      <c r="P17" s="28">
        <v>1634759</v>
      </c>
      <c r="Q17" s="28">
        <v>48237</v>
      </c>
      <c r="R17" s="28">
        <v>2998913</v>
      </c>
      <c r="S17" s="28">
        <v>64580232</v>
      </c>
      <c r="T17" s="28">
        <v>542361</v>
      </c>
      <c r="U17" s="28">
        <v>12732069.597116182</v>
      </c>
      <c r="V17" s="28">
        <v>0</v>
      </c>
    </row>
    <row r="18" spans="1:22" x14ac:dyDescent="0.3">
      <c r="A18" s="25">
        <v>8</v>
      </c>
      <c r="B18" s="35" t="s">
        <v>53</v>
      </c>
      <c r="C18" s="35" t="s">
        <v>54</v>
      </c>
      <c r="D18" s="30" t="s">
        <v>55</v>
      </c>
      <c r="E18" s="28">
        <v>201501451</v>
      </c>
      <c r="F18" s="28">
        <v>108211461</v>
      </c>
      <c r="G18" s="28">
        <f t="shared" si="1"/>
        <v>93289990</v>
      </c>
      <c r="H18" s="29">
        <f t="shared" si="0"/>
        <v>190687674.3316181</v>
      </c>
      <c r="I18" s="28">
        <v>0</v>
      </c>
      <c r="J18" s="28">
        <v>10638</v>
      </c>
      <c r="K18" s="28">
        <v>0</v>
      </c>
      <c r="L18" s="28">
        <v>1238454</v>
      </c>
      <c r="M18" s="28">
        <v>26155636</v>
      </c>
      <c r="N18" s="28">
        <v>64641596</v>
      </c>
      <c r="O18" s="28">
        <v>13348606</v>
      </c>
      <c r="P18" s="28">
        <v>2147898</v>
      </c>
      <c r="Q18" s="28">
        <v>112974</v>
      </c>
      <c r="R18" s="28">
        <v>3202122</v>
      </c>
      <c r="S18" s="28">
        <v>65309672</v>
      </c>
      <c r="T18" s="28">
        <v>653421</v>
      </c>
      <c r="U18" s="28">
        <v>13866657.331618108</v>
      </c>
      <c r="V18" s="28">
        <v>0</v>
      </c>
    </row>
    <row r="19" spans="1:22" x14ac:dyDescent="0.3">
      <c r="A19" s="25">
        <v>9</v>
      </c>
      <c r="B19" s="32" t="s">
        <v>56</v>
      </c>
      <c r="C19" s="32" t="s">
        <v>57</v>
      </c>
      <c r="D19" s="33" t="s">
        <v>58</v>
      </c>
      <c r="E19" s="28">
        <v>486212504</v>
      </c>
      <c r="F19" s="28">
        <v>281813379</v>
      </c>
      <c r="G19" s="28">
        <f t="shared" si="1"/>
        <v>204399125</v>
      </c>
      <c r="H19" s="29">
        <f t="shared" si="0"/>
        <v>475383865.31168467</v>
      </c>
      <c r="I19" s="28">
        <v>0</v>
      </c>
      <c r="J19" s="28">
        <v>31891</v>
      </c>
      <c r="K19" s="28">
        <v>0</v>
      </c>
      <c r="L19" s="28">
        <v>6053419</v>
      </c>
      <c r="M19" s="28">
        <v>98352285</v>
      </c>
      <c r="N19" s="28">
        <v>158253256</v>
      </c>
      <c r="O19" s="28">
        <v>8453773</v>
      </c>
      <c r="P19" s="28">
        <v>5034977</v>
      </c>
      <c r="Q19" s="28">
        <v>0</v>
      </c>
      <c r="R19" s="28">
        <v>3943274</v>
      </c>
      <c r="S19" s="28">
        <v>167219385</v>
      </c>
      <c r="T19" s="28">
        <v>0</v>
      </c>
      <c r="U19" s="28">
        <v>28041605.311684661</v>
      </c>
      <c r="V19" s="28">
        <v>0</v>
      </c>
    </row>
    <row r="20" spans="1:22" x14ac:dyDescent="0.3">
      <c r="A20" s="25">
        <v>10</v>
      </c>
      <c r="B20" s="32" t="s">
        <v>59</v>
      </c>
      <c r="C20" s="32" t="s">
        <v>60</v>
      </c>
      <c r="D20" s="33" t="s">
        <v>61</v>
      </c>
      <c r="E20" s="28">
        <v>-231943762</v>
      </c>
      <c r="F20" s="28">
        <v>-139643109</v>
      </c>
      <c r="G20" s="28">
        <f t="shared" si="1"/>
        <v>-92300653</v>
      </c>
      <c r="H20" s="29">
        <f t="shared" si="0"/>
        <v>-228973342.64653835</v>
      </c>
      <c r="I20" s="28">
        <v>0</v>
      </c>
      <c r="J20" s="28">
        <v>-5314</v>
      </c>
      <c r="K20" s="28">
        <v>0</v>
      </c>
      <c r="L20" s="28">
        <v>-3504773</v>
      </c>
      <c r="M20" s="28">
        <v>-49132604</v>
      </c>
      <c r="N20" s="28">
        <v>-79069115</v>
      </c>
      <c r="O20" s="28">
        <v>-2214277</v>
      </c>
      <c r="P20" s="28">
        <v>-2730594</v>
      </c>
      <c r="Q20" s="28">
        <v>0</v>
      </c>
      <c r="R20" s="28">
        <v>-1472266</v>
      </c>
      <c r="S20" s="28">
        <v>-78350381</v>
      </c>
      <c r="T20" s="28">
        <v>0</v>
      </c>
      <c r="U20" s="28">
        <v>-12494018.646538351</v>
      </c>
      <c r="V20" s="28">
        <v>0</v>
      </c>
    </row>
    <row r="21" spans="1:22" x14ac:dyDescent="0.3">
      <c r="A21" s="25">
        <v>11</v>
      </c>
      <c r="B21" s="32" t="s">
        <v>62</v>
      </c>
      <c r="C21" s="32" t="s">
        <v>63</v>
      </c>
      <c r="D21" s="33" t="s">
        <v>64</v>
      </c>
      <c r="E21" s="28">
        <v>-67879026</v>
      </c>
      <c r="F21" s="28">
        <v>-42304845</v>
      </c>
      <c r="G21" s="28">
        <f t="shared" si="1"/>
        <v>-25574181</v>
      </c>
      <c r="H21" s="29">
        <f t="shared" si="0"/>
        <v>-65996652.333528206</v>
      </c>
      <c r="I21" s="28">
        <v>0</v>
      </c>
      <c r="J21" s="28">
        <v>-15939</v>
      </c>
      <c r="K21" s="28">
        <v>0</v>
      </c>
      <c r="L21" s="28">
        <v>-1343085</v>
      </c>
      <c r="M21" s="28">
        <v>-23420947</v>
      </c>
      <c r="N21" s="28">
        <v>-14542545</v>
      </c>
      <c r="O21" s="28">
        <v>-815219</v>
      </c>
      <c r="P21" s="28">
        <v>-188397</v>
      </c>
      <c r="Q21" s="28">
        <v>0</v>
      </c>
      <c r="R21" s="28">
        <v>-430259</v>
      </c>
      <c r="S21" s="28">
        <v>-23559332</v>
      </c>
      <c r="T21" s="28">
        <v>0</v>
      </c>
      <c r="U21" s="28">
        <v>-1680929.333528202</v>
      </c>
      <c r="V21" s="28">
        <v>0</v>
      </c>
    </row>
    <row r="22" spans="1:22" x14ac:dyDescent="0.3">
      <c r="A22" s="25">
        <v>12</v>
      </c>
      <c r="B22" s="36" t="s">
        <v>65</v>
      </c>
      <c r="C22" s="37" t="s">
        <v>66</v>
      </c>
      <c r="D22" s="33" t="s">
        <v>67</v>
      </c>
      <c r="E22" s="28">
        <v>15111736</v>
      </c>
      <c r="F22" s="28">
        <v>8346036</v>
      </c>
      <c r="G22" s="28">
        <f t="shared" si="1"/>
        <v>6765700</v>
      </c>
      <c r="H22" s="29">
        <f t="shared" si="0"/>
        <v>10273805</v>
      </c>
      <c r="I22" s="28">
        <v>0</v>
      </c>
      <c r="J22" s="28">
        <v>0</v>
      </c>
      <c r="K22" s="28">
        <v>0</v>
      </c>
      <c r="L22" s="28">
        <v>32893</v>
      </c>
      <c r="M22" s="28">
        <v>356902</v>
      </c>
      <c r="N22" s="28">
        <v>0</v>
      </c>
      <c r="O22" s="28">
        <v>7924329</v>
      </c>
      <c r="P22" s="28">
        <v>31912</v>
      </c>
      <c r="Q22" s="28">
        <v>112974</v>
      </c>
      <c r="R22" s="28">
        <v>1161374</v>
      </c>
      <c r="S22" s="28">
        <v>0</v>
      </c>
      <c r="T22" s="28">
        <v>653421</v>
      </c>
      <c r="U22" s="28">
        <v>0</v>
      </c>
      <c r="V22" s="28">
        <v>0</v>
      </c>
    </row>
    <row r="23" spans="1:22" x14ac:dyDescent="0.3">
      <c r="A23" s="25">
        <v>13</v>
      </c>
      <c r="B23" s="38" t="s">
        <v>68</v>
      </c>
      <c r="C23" s="38" t="s">
        <v>69</v>
      </c>
      <c r="D23" s="30" t="s">
        <v>70</v>
      </c>
      <c r="E23" s="28">
        <v>-7533865</v>
      </c>
      <c r="F23" s="28">
        <v>-11273937</v>
      </c>
      <c r="G23" s="28">
        <f t="shared" si="1"/>
        <v>3740072</v>
      </c>
      <c r="H23" s="29">
        <f t="shared" si="0"/>
        <v>-13516971.734501926</v>
      </c>
      <c r="I23" s="28">
        <v>0</v>
      </c>
      <c r="J23" s="28">
        <v>-1363</v>
      </c>
      <c r="K23" s="28">
        <v>0</v>
      </c>
      <c r="L23" s="28">
        <v>-507180</v>
      </c>
      <c r="M23" s="28">
        <v>-5216408</v>
      </c>
      <c r="N23" s="28">
        <v>0</v>
      </c>
      <c r="O23" s="28">
        <v>-5035847</v>
      </c>
      <c r="P23" s="28">
        <v>-513139</v>
      </c>
      <c r="Q23" s="28">
        <v>-64737</v>
      </c>
      <c r="R23" s="28">
        <v>-203209</v>
      </c>
      <c r="S23" s="28">
        <v>-729440</v>
      </c>
      <c r="T23" s="28">
        <v>-111061</v>
      </c>
      <c r="U23" s="28">
        <v>-1134587.7345019258</v>
      </c>
      <c r="V23" s="28">
        <v>0</v>
      </c>
    </row>
    <row r="24" spans="1:22" x14ac:dyDescent="0.3">
      <c r="A24" s="25">
        <v>14</v>
      </c>
      <c r="B24" s="36" t="s">
        <v>71</v>
      </c>
      <c r="C24" s="37" t="s">
        <v>72</v>
      </c>
      <c r="D24" s="33" t="s">
        <v>58</v>
      </c>
      <c r="E24" s="28">
        <v>-7287083</v>
      </c>
      <c r="F24" s="28">
        <v>-10824986</v>
      </c>
      <c r="G24" s="28">
        <f t="shared" si="1"/>
        <v>3537903</v>
      </c>
      <c r="H24" s="29">
        <f t="shared" si="0"/>
        <v>-13022434.019501679</v>
      </c>
      <c r="I24" s="28">
        <v>0</v>
      </c>
      <c r="J24" s="28">
        <v>-1281</v>
      </c>
      <c r="K24" s="28">
        <v>0</v>
      </c>
      <c r="L24" s="28">
        <v>-474498</v>
      </c>
      <c r="M24" s="28">
        <v>-5076199</v>
      </c>
      <c r="N24" s="28">
        <v>0</v>
      </c>
      <c r="O24" s="28">
        <v>-4784150</v>
      </c>
      <c r="P24" s="28">
        <v>-488858</v>
      </c>
      <c r="Q24" s="28">
        <v>-58384</v>
      </c>
      <c r="R24" s="28">
        <v>-194948</v>
      </c>
      <c r="S24" s="28">
        <v>-720258</v>
      </c>
      <c r="T24" s="28">
        <v>-106888</v>
      </c>
      <c r="U24" s="28">
        <v>-1116970.0195016777</v>
      </c>
      <c r="V24" s="28">
        <v>0</v>
      </c>
    </row>
    <row r="25" spans="1:22" x14ac:dyDescent="0.3">
      <c r="A25" s="25">
        <v>15</v>
      </c>
      <c r="B25" s="36" t="s">
        <v>73</v>
      </c>
      <c r="C25" s="37" t="s">
        <v>74</v>
      </c>
      <c r="D25" s="33" t="s">
        <v>64</v>
      </c>
      <c r="E25" s="28">
        <v>-246780</v>
      </c>
      <c r="F25" s="28">
        <v>-448950</v>
      </c>
      <c r="G25" s="28">
        <f t="shared" si="1"/>
        <v>202170</v>
      </c>
      <c r="H25" s="29">
        <f t="shared" si="0"/>
        <v>-494535.71500024805</v>
      </c>
      <c r="I25" s="28">
        <v>0</v>
      </c>
      <c r="J25" s="28">
        <v>-82</v>
      </c>
      <c r="K25" s="28">
        <v>0</v>
      </c>
      <c r="L25" s="28">
        <v>-32682</v>
      </c>
      <c r="M25" s="28">
        <v>-140209</v>
      </c>
      <c r="N25" s="28">
        <v>0</v>
      </c>
      <c r="O25" s="28">
        <v>-251696</v>
      </c>
      <c r="P25" s="28">
        <v>-24281</v>
      </c>
      <c r="Q25" s="28">
        <v>-6353</v>
      </c>
      <c r="R25" s="28">
        <v>-8261</v>
      </c>
      <c r="S25" s="28">
        <v>-9182</v>
      </c>
      <c r="T25" s="28">
        <v>-4172</v>
      </c>
      <c r="U25" s="28">
        <v>-17617.715000248059</v>
      </c>
      <c r="V25" s="28">
        <v>0</v>
      </c>
    </row>
    <row r="26" spans="1:22" x14ac:dyDescent="0.3">
      <c r="A26" s="25">
        <v>16</v>
      </c>
      <c r="B26" s="38" t="s">
        <v>75</v>
      </c>
      <c r="C26" s="38" t="s">
        <v>76</v>
      </c>
      <c r="D26" s="39" t="s">
        <v>77</v>
      </c>
      <c r="E26" s="28">
        <v>575649</v>
      </c>
      <c r="F26" s="28">
        <v>568492</v>
      </c>
      <c r="G26" s="28">
        <f t="shared" si="1"/>
        <v>7157</v>
      </c>
      <c r="H26" s="29">
        <f t="shared" si="0"/>
        <v>568492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568492</v>
      </c>
      <c r="P26" s="28">
        <v>0</v>
      </c>
      <c r="Q26" s="28">
        <v>0</v>
      </c>
      <c r="R26" s="28" t="s">
        <v>390</v>
      </c>
      <c r="S26" s="28">
        <v>0</v>
      </c>
      <c r="T26" s="28">
        <v>0</v>
      </c>
      <c r="U26" s="28">
        <v>0</v>
      </c>
      <c r="V26" s="28">
        <v>0</v>
      </c>
    </row>
    <row r="27" spans="1:22" x14ac:dyDescent="0.3">
      <c r="A27" s="25">
        <v>17</v>
      </c>
      <c r="B27" s="26" t="s">
        <v>78</v>
      </c>
      <c r="C27" s="35" t="s">
        <v>79</v>
      </c>
      <c r="D27" s="39" t="s">
        <v>80</v>
      </c>
      <c r="E27" s="28">
        <v>304806681</v>
      </c>
      <c r="F27" s="28">
        <v>168689220</v>
      </c>
      <c r="G27" s="28">
        <f t="shared" si="1"/>
        <v>136117461</v>
      </c>
      <c r="H27" s="29">
        <f t="shared" si="0"/>
        <v>306143300</v>
      </c>
      <c r="I27" s="28">
        <v>62961603</v>
      </c>
      <c r="J27" s="28">
        <v>498162</v>
      </c>
      <c r="K27" s="28">
        <v>1256771</v>
      </c>
      <c r="L27" s="28">
        <v>10073376</v>
      </c>
      <c r="M27" s="28">
        <v>73821715</v>
      </c>
      <c r="N27" s="28">
        <v>5491895</v>
      </c>
      <c r="O27" s="28">
        <v>10433231</v>
      </c>
      <c r="P27" s="28">
        <v>4152467</v>
      </c>
      <c r="Q27" s="28">
        <v>5191954</v>
      </c>
      <c r="R27" s="28">
        <v>51843619</v>
      </c>
      <c r="S27" s="28">
        <v>3434084</v>
      </c>
      <c r="T27" s="28">
        <v>52178838</v>
      </c>
      <c r="U27" s="28">
        <v>0</v>
      </c>
      <c r="V27" s="28">
        <v>24805585</v>
      </c>
    </row>
    <row r="28" spans="1:22" ht="23.25" customHeight="1" x14ac:dyDescent="0.3">
      <c r="A28" s="25">
        <v>18</v>
      </c>
      <c r="B28" s="35" t="s">
        <v>81</v>
      </c>
      <c r="C28" s="38" t="s">
        <v>82</v>
      </c>
      <c r="D28" s="39" t="s">
        <v>83</v>
      </c>
      <c r="E28" s="28">
        <v>77070211</v>
      </c>
      <c r="F28" s="28">
        <v>72990043</v>
      </c>
      <c r="G28" s="28">
        <f t="shared" si="1"/>
        <v>4080168</v>
      </c>
      <c r="H28" s="29">
        <f t="shared" si="0"/>
        <v>76792701.494717166</v>
      </c>
      <c r="I28" s="28">
        <v>66096870</v>
      </c>
      <c r="J28" s="28">
        <v>409771</v>
      </c>
      <c r="K28" s="28">
        <v>0</v>
      </c>
      <c r="L28" s="28">
        <v>924954</v>
      </c>
      <c r="M28" s="28">
        <v>3100489</v>
      </c>
      <c r="N28" s="28">
        <v>141460</v>
      </c>
      <c r="O28" s="28">
        <v>1569115</v>
      </c>
      <c r="P28" s="28">
        <v>747384</v>
      </c>
      <c r="Q28" s="28">
        <v>0</v>
      </c>
      <c r="R28" s="28">
        <v>2450587</v>
      </c>
      <c r="S28" s="28">
        <v>0</v>
      </c>
      <c r="T28" s="28">
        <v>232460</v>
      </c>
      <c r="U28" s="28">
        <v>858068.4947171727</v>
      </c>
      <c r="V28" s="28">
        <v>261543</v>
      </c>
    </row>
    <row r="29" spans="1:22" x14ac:dyDescent="0.3">
      <c r="A29" s="25">
        <v>19</v>
      </c>
      <c r="B29" s="26" t="s">
        <v>84</v>
      </c>
      <c r="C29" s="38" t="s">
        <v>85</v>
      </c>
      <c r="D29" s="30" t="s">
        <v>86</v>
      </c>
      <c r="E29" s="28">
        <v>89074084</v>
      </c>
      <c r="F29" s="28">
        <v>79772739</v>
      </c>
      <c r="G29" s="28">
        <f t="shared" si="1"/>
        <v>9301345</v>
      </c>
      <c r="H29" s="29">
        <f t="shared" si="0"/>
        <v>88786872.024252474</v>
      </c>
      <c r="I29" s="28">
        <v>11860973</v>
      </c>
      <c r="J29" s="28">
        <v>294189</v>
      </c>
      <c r="K29" s="28">
        <v>2564403</v>
      </c>
      <c r="L29" s="28">
        <v>13936181</v>
      </c>
      <c r="M29" s="28">
        <v>38364674</v>
      </c>
      <c r="N29" s="28">
        <v>3113407</v>
      </c>
      <c r="O29" s="28">
        <v>4797391</v>
      </c>
      <c r="P29" s="28">
        <v>4813040</v>
      </c>
      <c r="Q29" s="28">
        <v>1174087</v>
      </c>
      <c r="R29" s="28">
        <v>4868631</v>
      </c>
      <c r="S29" s="28">
        <v>2312412</v>
      </c>
      <c r="T29" s="28">
        <v>10245</v>
      </c>
      <c r="U29" s="28">
        <v>491409.02425247087</v>
      </c>
      <c r="V29" s="28">
        <v>185830</v>
      </c>
    </row>
    <row r="30" spans="1:22" s="40" customFormat="1" x14ac:dyDescent="0.3">
      <c r="A30" s="25">
        <v>20</v>
      </c>
      <c r="B30" s="26" t="s">
        <v>87</v>
      </c>
      <c r="C30" s="26" t="s">
        <v>88</v>
      </c>
      <c r="D30" s="30" t="s">
        <v>89</v>
      </c>
      <c r="E30" s="28">
        <v>99135507</v>
      </c>
      <c r="F30" s="28">
        <v>52727115</v>
      </c>
      <c r="G30" s="28">
        <f t="shared" si="1"/>
        <v>46408392</v>
      </c>
      <c r="H30" s="29">
        <f t="shared" si="0"/>
        <v>99024053.390000001</v>
      </c>
      <c r="I30" s="28">
        <v>14611558</v>
      </c>
      <c r="J30" s="28">
        <v>526487</v>
      </c>
      <c r="K30" s="28">
        <v>6726948</v>
      </c>
      <c r="L30" s="28">
        <v>5115616</v>
      </c>
      <c r="M30" s="28">
        <v>14768415</v>
      </c>
      <c r="N30" s="28">
        <v>1174056</v>
      </c>
      <c r="O30" s="28">
        <v>5599583</v>
      </c>
      <c r="P30" s="28">
        <v>3471306</v>
      </c>
      <c r="Q30" s="28">
        <v>570965</v>
      </c>
      <c r="R30" s="28">
        <v>6940621</v>
      </c>
      <c r="S30" s="28">
        <v>1946745</v>
      </c>
      <c r="T30" s="28">
        <v>36044323</v>
      </c>
      <c r="U30" s="28">
        <v>798211.39</v>
      </c>
      <c r="V30" s="28">
        <v>729219</v>
      </c>
    </row>
    <row r="31" spans="1:22" x14ac:dyDescent="0.3">
      <c r="A31" s="25">
        <v>21</v>
      </c>
      <c r="B31" s="31" t="s">
        <v>90</v>
      </c>
      <c r="C31" s="37" t="s">
        <v>91</v>
      </c>
      <c r="D31" s="33" t="s">
        <v>91</v>
      </c>
      <c r="E31" s="28">
        <v>35305915</v>
      </c>
      <c r="F31" s="28">
        <v>636000</v>
      </c>
      <c r="G31" s="28">
        <f t="shared" si="1"/>
        <v>34669915</v>
      </c>
      <c r="H31" s="29">
        <f t="shared" si="0"/>
        <v>35305915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636000</v>
      </c>
      <c r="P31" s="28">
        <v>0</v>
      </c>
      <c r="Q31" s="28">
        <v>0</v>
      </c>
      <c r="R31" s="28" t="s">
        <v>390</v>
      </c>
      <c r="S31" s="28">
        <v>0</v>
      </c>
      <c r="T31" s="28">
        <v>34669915</v>
      </c>
      <c r="U31" s="28">
        <v>0</v>
      </c>
      <c r="V31" s="28">
        <v>0</v>
      </c>
    </row>
    <row r="32" spans="1:22" x14ac:dyDescent="0.3">
      <c r="A32" s="25">
        <v>22</v>
      </c>
      <c r="B32" s="31" t="s">
        <v>92</v>
      </c>
      <c r="C32" s="37" t="s">
        <v>93</v>
      </c>
      <c r="D32" s="33" t="s">
        <v>94</v>
      </c>
      <c r="E32" s="28">
        <v>60463613</v>
      </c>
      <c r="F32" s="28">
        <v>50164227</v>
      </c>
      <c r="G32" s="28">
        <f t="shared" si="1"/>
        <v>10299386</v>
      </c>
      <c r="H32" s="29">
        <f t="shared" si="0"/>
        <v>60036070.390000001</v>
      </c>
      <c r="I32" s="28">
        <v>13761808</v>
      </c>
      <c r="J32" s="28">
        <v>22900</v>
      </c>
      <c r="K32" s="28">
        <v>6153397</v>
      </c>
      <c r="L32" s="28">
        <v>5115616</v>
      </c>
      <c r="M32" s="28">
        <v>14768415</v>
      </c>
      <c r="N32" s="28">
        <v>1174056</v>
      </c>
      <c r="O32" s="28">
        <v>4963583</v>
      </c>
      <c r="P32" s="28">
        <v>3471306</v>
      </c>
      <c r="Q32" s="28">
        <v>570965</v>
      </c>
      <c r="R32" s="28">
        <v>6847287</v>
      </c>
      <c r="S32" s="28">
        <v>699223</v>
      </c>
      <c r="T32" s="28">
        <v>1281808</v>
      </c>
      <c r="U32" s="28">
        <v>798211.39</v>
      </c>
      <c r="V32" s="28">
        <v>407495</v>
      </c>
    </row>
    <row r="33" spans="1:22" x14ac:dyDescent="0.3">
      <c r="A33" s="25">
        <v>23</v>
      </c>
      <c r="B33" s="31" t="s">
        <v>95</v>
      </c>
      <c r="C33" s="37" t="s">
        <v>96</v>
      </c>
      <c r="D33" s="33" t="s">
        <v>97</v>
      </c>
      <c r="E33" s="28">
        <v>3365978</v>
      </c>
      <c r="F33" s="28">
        <v>1926888</v>
      </c>
      <c r="G33" s="28">
        <f t="shared" si="1"/>
        <v>1439090</v>
      </c>
      <c r="H33" s="29">
        <f t="shared" si="0"/>
        <v>3682067</v>
      </c>
      <c r="I33" s="28">
        <v>849750</v>
      </c>
      <c r="J33" s="28">
        <v>503587</v>
      </c>
      <c r="K33" s="28">
        <v>573551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93333</v>
      </c>
      <c r="S33" s="28">
        <v>1247522</v>
      </c>
      <c r="T33" s="28">
        <v>92600</v>
      </c>
      <c r="U33" s="28">
        <v>0</v>
      </c>
      <c r="V33" s="28">
        <v>321724</v>
      </c>
    </row>
    <row r="34" spans="1:22" s="42" customFormat="1" x14ac:dyDescent="0.3">
      <c r="A34" s="25">
        <v>24</v>
      </c>
      <c r="B34" s="26" t="s">
        <v>98</v>
      </c>
      <c r="C34" s="41" t="s">
        <v>99</v>
      </c>
      <c r="D34" s="30" t="s">
        <v>100</v>
      </c>
      <c r="E34" s="28">
        <v>34975134</v>
      </c>
      <c r="F34" s="28">
        <v>23361586</v>
      </c>
      <c r="G34" s="28">
        <f t="shared" si="1"/>
        <v>11613548</v>
      </c>
      <c r="H34" s="29">
        <f t="shared" si="0"/>
        <v>33037051</v>
      </c>
      <c r="I34" s="28">
        <v>0</v>
      </c>
      <c r="J34" s="28">
        <v>2423992</v>
      </c>
      <c r="K34" s="28">
        <v>5727179</v>
      </c>
      <c r="L34" s="28">
        <v>8032837</v>
      </c>
      <c r="M34" s="28">
        <v>862242</v>
      </c>
      <c r="N34" s="28">
        <v>0</v>
      </c>
      <c r="O34" s="28">
        <v>5766264</v>
      </c>
      <c r="P34" s="28">
        <v>549072</v>
      </c>
      <c r="Q34" s="28">
        <v>4150493</v>
      </c>
      <c r="R34" s="28" t="s">
        <v>390</v>
      </c>
      <c r="S34" s="28">
        <v>0</v>
      </c>
      <c r="T34" s="28">
        <v>5524972</v>
      </c>
      <c r="U34" s="28">
        <v>0</v>
      </c>
      <c r="V34" s="28">
        <v>0</v>
      </c>
    </row>
    <row r="35" spans="1:22" x14ac:dyDescent="0.3">
      <c r="A35" s="25">
        <v>25</v>
      </c>
      <c r="B35" s="31" t="s">
        <v>101</v>
      </c>
      <c r="C35" s="37" t="s">
        <v>102</v>
      </c>
      <c r="D35" s="33" t="s">
        <v>103</v>
      </c>
      <c r="E35" s="28">
        <v>2549104</v>
      </c>
      <c r="F35" s="28">
        <v>2322114</v>
      </c>
      <c r="G35" s="28">
        <f t="shared" si="1"/>
        <v>226990</v>
      </c>
      <c r="H35" s="29">
        <f t="shared" si="0"/>
        <v>2322114</v>
      </c>
      <c r="I35" s="28">
        <v>0</v>
      </c>
      <c r="J35" s="28">
        <v>174168</v>
      </c>
      <c r="K35" s="28">
        <v>377930</v>
      </c>
      <c r="L35" s="28">
        <v>0</v>
      </c>
      <c r="M35" s="28">
        <v>862242</v>
      </c>
      <c r="N35" s="28">
        <v>0</v>
      </c>
      <c r="O35" s="28">
        <v>907774</v>
      </c>
      <c r="P35" s="28">
        <v>0</v>
      </c>
      <c r="Q35" s="28">
        <v>0</v>
      </c>
      <c r="R35" s="28" t="s">
        <v>390</v>
      </c>
      <c r="S35" s="28">
        <v>0</v>
      </c>
      <c r="T35" s="28">
        <v>0</v>
      </c>
      <c r="U35" s="28">
        <v>0</v>
      </c>
      <c r="V35" s="28">
        <v>0</v>
      </c>
    </row>
    <row r="36" spans="1:22" x14ac:dyDescent="0.3">
      <c r="A36" s="25">
        <v>26</v>
      </c>
      <c r="B36" s="36" t="s">
        <v>104</v>
      </c>
      <c r="C36" s="37" t="s">
        <v>105</v>
      </c>
      <c r="D36" s="33" t="s">
        <v>106</v>
      </c>
      <c r="E36" s="28">
        <v>32426030</v>
      </c>
      <c r="F36" s="28">
        <v>21039472</v>
      </c>
      <c r="G36" s="28">
        <f t="shared" si="1"/>
        <v>11386558</v>
      </c>
      <c r="H36" s="29">
        <f t="shared" si="0"/>
        <v>30714937</v>
      </c>
      <c r="I36" s="28">
        <v>0</v>
      </c>
      <c r="J36" s="28">
        <v>2249824</v>
      </c>
      <c r="K36" s="28">
        <v>5349249</v>
      </c>
      <c r="L36" s="28">
        <v>8032837</v>
      </c>
      <c r="M36" s="28">
        <v>0</v>
      </c>
      <c r="N36" s="28">
        <v>0</v>
      </c>
      <c r="O36" s="28">
        <v>4858490</v>
      </c>
      <c r="P36" s="28">
        <v>549072</v>
      </c>
      <c r="Q36" s="28">
        <v>4150493</v>
      </c>
      <c r="R36" s="28" t="s">
        <v>390</v>
      </c>
      <c r="S36" s="28">
        <v>0</v>
      </c>
      <c r="T36" s="28">
        <v>5524972</v>
      </c>
      <c r="U36" s="28">
        <v>0</v>
      </c>
      <c r="V36" s="28">
        <v>0</v>
      </c>
    </row>
    <row r="37" spans="1:22" x14ac:dyDescent="0.3">
      <c r="A37" s="25">
        <v>27</v>
      </c>
      <c r="B37" s="26" t="s">
        <v>107</v>
      </c>
      <c r="C37" s="34" t="s">
        <v>108</v>
      </c>
      <c r="D37" s="30" t="s">
        <v>109</v>
      </c>
      <c r="E37" s="28">
        <v>12519131</v>
      </c>
      <c r="F37" s="28">
        <v>8735467</v>
      </c>
      <c r="G37" s="28">
        <f t="shared" si="1"/>
        <v>3783664</v>
      </c>
      <c r="H37" s="29">
        <f t="shared" si="0"/>
        <v>11917231.214448817</v>
      </c>
      <c r="I37" s="28">
        <v>394429</v>
      </c>
      <c r="J37" s="28">
        <v>24453</v>
      </c>
      <c r="K37" s="28">
        <v>1364824</v>
      </c>
      <c r="L37" s="28">
        <v>104089</v>
      </c>
      <c r="M37" s="28">
        <v>3876445</v>
      </c>
      <c r="N37" s="28">
        <v>1217246</v>
      </c>
      <c r="O37" s="28">
        <v>963599</v>
      </c>
      <c r="P37" s="28">
        <v>785086</v>
      </c>
      <c r="Q37" s="28">
        <v>53004</v>
      </c>
      <c r="R37" s="28">
        <v>1884097</v>
      </c>
      <c r="S37" s="28">
        <v>0</v>
      </c>
      <c r="T37" s="28">
        <v>69710</v>
      </c>
      <c r="U37" s="28">
        <v>1081335.2144488171</v>
      </c>
      <c r="V37" s="28">
        <v>98914</v>
      </c>
    </row>
    <row r="38" spans="1:22" x14ac:dyDescent="0.3">
      <c r="A38" s="25">
        <v>28</v>
      </c>
      <c r="B38" s="34" t="s">
        <v>110</v>
      </c>
      <c r="C38" s="34" t="s">
        <v>111</v>
      </c>
      <c r="D38" s="30" t="s">
        <v>112</v>
      </c>
      <c r="E38" s="28">
        <v>263168966</v>
      </c>
      <c r="F38" s="28">
        <v>2628893</v>
      </c>
      <c r="G38" s="28">
        <f t="shared" si="1"/>
        <v>260540073</v>
      </c>
      <c r="H38" s="29">
        <f t="shared" si="0"/>
        <v>246183975</v>
      </c>
      <c r="I38" s="28">
        <v>525295</v>
      </c>
      <c r="J38" s="28">
        <v>0</v>
      </c>
      <c r="K38" s="28">
        <v>1216744</v>
      </c>
      <c r="L38" s="28">
        <v>0</v>
      </c>
      <c r="M38" s="28">
        <v>0</v>
      </c>
      <c r="N38" s="28">
        <v>668841</v>
      </c>
      <c r="O38" s="28">
        <v>108067</v>
      </c>
      <c r="P38" s="28">
        <v>83591</v>
      </c>
      <c r="Q38" s="28">
        <v>25940829</v>
      </c>
      <c r="R38" s="28">
        <v>203228996</v>
      </c>
      <c r="S38" s="28">
        <v>14411303</v>
      </c>
      <c r="T38" s="28">
        <v>0</v>
      </c>
      <c r="U38" s="28">
        <v>0</v>
      </c>
      <c r="V38" s="28">
        <v>309</v>
      </c>
    </row>
    <row r="39" spans="1:22" x14ac:dyDescent="0.3">
      <c r="A39" s="25">
        <v>29</v>
      </c>
      <c r="B39" s="43"/>
      <c r="C39" s="44" t="s">
        <v>113</v>
      </c>
      <c r="D39" s="45" t="s">
        <v>114</v>
      </c>
      <c r="E39" s="28">
        <v>7352958066</v>
      </c>
      <c r="F39" s="28">
        <v>5322496093</v>
      </c>
      <c r="G39" s="28">
        <f t="shared" si="1"/>
        <v>2030461973</v>
      </c>
      <c r="H39" s="29">
        <f t="shared" si="0"/>
        <v>7337006045.062623</v>
      </c>
      <c r="I39" s="28">
        <v>1928373353</v>
      </c>
      <c r="J39" s="28">
        <v>25347602</v>
      </c>
      <c r="K39" s="28">
        <v>278012715</v>
      </c>
      <c r="L39" s="28">
        <v>301839198</v>
      </c>
      <c r="M39" s="28">
        <v>1729579418</v>
      </c>
      <c r="N39" s="28">
        <v>671047364</v>
      </c>
      <c r="O39" s="28">
        <v>192617028</v>
      </c>
      <c r="P39" s="28">
        <v>187906963</v>
      </c>
      <c r="Q39" s="28">
        <v>41691291</v>
      </c>
      <c r="R39" s="28">
        <v>603567566</v>
      </c>
      <c r="S39" s="28">
        <v>702506199</v>
      </c>
      <c r="T39" s="28">
        <v>598217426</v>
      </c>
      <c r="U39" s="28">
        <v>17363013.062622592</v>
      </c>
      <c r="V39" s="28">
        <v>58936909</v>
      </c>
    </row>
    <row r="40" spans="1:22" x14ac:dyDescent="0.3">
      <c r="A40" s="25">
        <v>30</v>
      </c>
      <c r="B40" s="34" t="s">
        <v>115</v>
      </c>
      <c r="C40" s="34" t="s">
        <v>116</v>
      </c>
      <c r="D40" s="30" t="s">
        <v>117</v>
      </c>
      <c r="E40" s="28">
        <v>60064546</v>
      </c>
      <c r="F40" s="28">
        <v>9272706</v>
      </c>
      <c r="G40" s="28">
        <f t="shared" si="1"/>
        <v>50791840</v>
      </c>
      <c r="H40" s="29">
        <f t="shared" si="0"/>
        <v>60064546</v>
      </c>
      <c r="I40" s="28">
        <v>0</v>
      </c>
      <c r="J40" s="28">
        <v>0</v>
      </c>
      <c r="K40" s="28">
        <v>2181565</v>
      </c>
      <c r="L40" s="28">
        <v>3212038</v>
      </c>
      <c r="M40" s="28">
        <v>3879103</v>
      </c>
      <c r="N40" s="28">
        <v>0</v>
      </c>
      <c r="O40" s="28">
        <v>0</v>
      </c>
      <c r="P40" s="28">
        <v>0</v>
      </c>
      <c r="Q40" s="28">
        <v>0</v>
      </c>
      <c r="R40" s="28">
        <v>1788009</v>
      </c>
      <c r="S40" s="28">
        <v>28587530</v>
      </c>
      <c r="T40" s="28">
        <v>20416301</v>
      </c>
      <c r="U40" s="28">
        <v>0</v>
      </c>
      <c r="V40" s="28">
        <v>0</v>
      </c>
    </row>
    <row r="41" spans="1:22" x14ac:dyDescent="0.3">
      <c r="A41" s="25">
        <v>31</v>
      </c>
      <c r="B41" s="36" t="s">
        <v>118</v>
      </c>
      <c r="C41" s="37" t="s">
        <v>119</v>
      </c>
      <c r="D41" s="46" t="s">
        <v>120</v>
      </c>
      <c r="E41" s="28">
        <v>49003831</v>
      </c>
      <c r="F41" s="28">
        <v>0</v>
      </c>
      <c r="G41" s="28">
        <f t="shared" si="1"/>
        <v>49003831</v>
      </c>
      <c r="H41" s="29">
        <f t="shared" si="0"/>
        <v>49003831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 t="s">
        <v>390</v>
      </c>
      <c r="S41" s="28">
        <v>28587530</v>
      </c>
      <c r="T41" s="28">
        <v>20416301</v>
      </c>
      <c r="U41" s="28">
        <v>0</v>
      </c>
      <c r="V41" s="28">
        <v>0</v>
      </c>
    </row>
    <row r="42" spans="1:22" s="42" customFormat="1" x14ac:dyDescent="0.3">
      <c r="A42" s="25">
        <v>32</v>
      </c>
      <c r="B42" s="36" t="s">
        <v>121</v>
      </c>
      <c r="C42" s="37" t="s">
        <v>122</v>
      </c>
      <c r="D42" s="46" t="s">
        <v>123</v>
      </c>
      <c r="E42" s="28">
        <v>9272706</v>
      </c>
      <c r="F42" s="28">
        <v>9272706</v>
      </c>
      <c r="G42" s="28">
        <f t="shared" si="1"/>
        <v>0</v>
      </c>
      <c r="H42" s="29">
        <f t="shared" si="0"/>
        <v>9272706</v>
      </c>
      <c r="I42" s="28">
        <v>0</v>
      </c>
      <c r="J42" s="28">
        <v>0</v>
      </c>
      <c r="K42" s="28">
        <v>2181565</v>
      </c>
      <c r="L42" s="28">
        <v>3212038</v>
      </c>
      <c r="M42" s="28">
        <v>3879103</v>
      </c>
      <c r="N42" s="28">
        <v>0</v>
      </c>
      <c r="O42" s="28">
        <v>0</v>
      </c>
      <c r="P42" s="28">
        <v>0</v>
      </c>
      <c r="Q42" s="28">
        <v>0</v>
      </c>
      <c r="R42" s="28" t="s">
        <v>390</v>
      </c>
      <c r="S42" s="28">
        <v>0</v>
      </c>
      <c r="T42" s="28">
        <v>0</v>
      </c>
      <c r="U42" s="28">
        <v>0</v>
      </c>
      <c r="V42" s="28">
        <v>0</v>
      </c>
    </row>
    <row r="43" spans="1:22" s="42" customFormat="1" x14ac:dyDescent="0.3">
      <c r="A43" s="25">
        <v>33</v>
      </c>
      <c r="B43" s="34" t="s">
        <v>124</v>
      </c>
      <c r="C43" s="34" t="s">
        <v>125</v>
      </c>
      <c r="D43" s="30" t="s">
        <v>126</v>
      </c>
      <c r="E43" s="28">
        <v>4860684348</v>
      </c>
      <c r="F43" s="28">
        <v>3713462913</v>
      </c>
      <c r="G43" s="28">
        <f t="shared" si="1"/>
        <v>1147221435</v>
      </c>
      <c r="H43" s="29">
        <f t="shared" si="0"/>
        <v>4859472248.1595564</v>
      </c>
      <c r="I43" s="28">
        <v>1363654388</v>
      </c>
      <c r="J43" s="28">
        <v>9285071</v>
      </c>
      <c r="K43" s="28">
        <v>214236187</v>
      </c>
      <c r="L43" s="28">
        <v>232581648</v>
      </c>
      <c r="M43" s="28">
        <v>1243919857</v>
      </c>
      <c r="N43" s="28">
        <v>380520583</v>
      </c>
      <c r="O43" s="28">
        <v>134214125</v>
      </c>
      <c r="P43" s="28">
        <v>135051054</v>
      </c>
      <c r="Q43" s="28">
        <v>33923403</v>
      </c>
      <c r="R43" s="28">
        <v>294738905</v>
      </c>
      <c r="S43" s="28">
        <v>347594492</v>
      </c>
      <c r="T43" s="28">
        <v>416302168</v>
      </c>
      <c r="U43" s="28">
        <v>1964818.159556827</v>
      </c>
      <c r="V43" s="28">
        <v>51485549</v>
      </c>
    </row>
    <row r="44" spans="1:22" s="42" customFormat="1" x14ac:dyDescent="0.3">
      <c r="A44" s="25">
        <v>34</v>
      </c>
      <c r="B44" s="38" t="s">
        <v>127</v>
      </c>
      <c r="C44" s="38" t="s">
        <v>128</v>
      </c>
      <c r="D44" s="30" t="s">
        <v>129</v>
      </c>
      <c r="E44" s="28">
        <v>3797608816</v>
      </c>
      <c r="F44" s="28">
        <v>2934010286</v>
      </c>
      <c r="G44" s="28">
        <f t="shared" si="1"/>
        <v>863598530</v>
      </c>
      <c r="H44" s="29">
        <f t="shared" si="0"/>
        <v>3781189115.41013</v>
      </c>
      <c r="I44" s="28">
        <v>1028604544</v>
      </c>
      <c r="J44" s="28">
        <v>2918150</v>
      </c>
      <c r="K44" s="28">
        <v>183225245</v>
      </c>
      <c r="L44" s="28">
        <v>171220143</v>
      </c>
      <c r="M44" s="28">
        <v>981123869</v>
      </c>
      <c r="N44" s="28">
        <v>363428314</v>
      </c>
      <c r="O44" s="28">
        <v>97446665</v>
      </c>
      <c r="P44" s="28">
        <v>106043356</v>
      </c>
      <c r="Q44" s="28">
        <v>4751999</v>
      </c>
      <c r="R44" s="28">
        <v>203567084</v>
      </c>
      <c r="S44" s="28">
        <v>336205952</v>
      </c>
      <c r="T44" s="28">
        <v>301756244</v>
      </c>
      <c r="U44" s="28">
        <v>896968.41013016447</v>
      </c>
      <c r="V44" s="28">
        <v>582</v>
      </c>
    </row>
    <row r="45" spans="1:22" s="42" customFormat="1" x14ac:dyDescent="0.3">
      <c r="A45" s="25">
        <v>35</v>
      </c>
      <c r="B45" s="37" t="s">
        <v>130</v>
      </c>
      <c r="C45" s="32" t="s">
        <v>72</v>
      </c>
      <c r="D45" s="33" t="s">
        <v>58</v>
      </c>
      <c r="E45" s="28">
        <v>2404786157</v>
      </c>
      <c r="F45" s="28">
        <v>2105021327</v>
      </c>
      <c r="G45" s="28">
        <f t="shared" si="1"/>
        <v>299764830</v>
      </c>
      <c r="H45" s="29">
        <f t="shared" si="0"/>
        <v>2399396179.7469316</v>
      </c>
      <c r="I45" s="28">
        <v>659530492</v>
      </c>
      <c r="J45" s="28">
        <v>-5962420</v>
      </c>
      <c r="K45" s="28">
        <v>105516015</v>
      </c>
      <c r="L45" s="28">
        <v>128877153</v>
      </c>
      <c r="M45" s="28">
        <v>764712548</v>
      </c>
      <c r="N45" s="28">
        <v>314542677</v>
      </c>
      <c r="O45" s="28">
        <v>56089056</v>
      </c>
      <c r="P45" s="28">
        <v>81715806</v>
      </c>
      <c r="Q45" s="28">
        <v>0</v>
      </c>
      <c r="R45" s="28">
        <v>-34578024</v>
      </c>
      <c r="S45" s="28">
        <v>263394228</v>
      </c>
      <c r="T45" s="28">
        <v>66462137</v>
      </c>
      <c r="U45" s="28">
        <v>-903488.25306826946</v>
      </c>
      <c r="V45" s="28">
        <v>0</v>
      </c>
    </row>
    <row r="46" spans="1:22" s="42" customFormat="1" x14ac:dyDescent="0.3">
      <c r="A46" s="25">
        <v>36</v>
      </c>
      <c r="B46" s="37" t="s">
        <v>131</v>
      </c>
      <c r="C46" s="32" t="s">
        <v>60</v>
      </c>
      <c r="D46" s="33" t="s">
        <v>61</v>
      </c>
      <c r="E46" s="28">
        <v>888220332</v>
      </c>
      <c r="F46" s="28">
        <v>477009036</v>
      </c>
      <c r="G46" s="28">
        <f t="shared" si="1"/>
        <v>411211296</v>
      </c>
      <c r="H46" s="29">
        <f t="shared" si="0"/>
        <v>888196922.68018711</v>
      </c>
      <c r="I46" s="28">
        <v>245901715</v>
      </c>
      <c r="J46" s="28">
        <v>5931779</v>
      </c>
      <c r="K46" s="28">
        <v>51111389</v>
      </c>
      <c r="L46" s="28">
        <v>12729419</v>
      </c>
      <c r="M46" s="28">
        <v>101091576</v>
      </c>
      <c r="N46" s="28">
        <v>38455533</v>
      </c>
      <c r="O46" s="28">
        <v>8145320</v>
      </c>
      <c r="P46" s="28">
        <v>13642305</v>
      </c>
      <c r="Q46" s="28">
        <v>0</v>
      </c>
      <c r="R46" s="28">
        <v>181729309</v>
      </c>
      <c r="S46" s="28">
        <v>50877875</v>
      </c>
      <c r="T46" s="28">
        <v>177007431</v>
      </c>
      <c r="U46" s="28">
        <v>1573271.6801871639</v>
      </c>
      <c r="V46" s="28">
        <v>0</v>
      </c>
    </row>
    <row r="47" spans="1:22" s="42" customFormat="1" x14ac:dyDescent="0.3">
      <c r="A47" s="25">
        <v>37</v>
      </c>
      <c r="B47" s="37" t="s">
        <v>132</v>
      </c>
      <c r="C47" s="32" t="s">
        <v>63</v>
      </c>
      <c r="D47" s="33" t="s">
        <v>64</v>
      </c>
      <c r="E47" s="28">
        <v>161681132</v>
      </c>
      <c r="F47" s="28">
        <v>104498341</v>
      </c>
      <c r="G47" s="28">
        <f t="shared" si="1"/>
        <v>57182791</v>
      </c>
      <c r="H47" s="29">
        <f t="shared" si="0"/>
        <v>161503925.98301128</v>
      </c>
      <c r="I47" s="28">
        <v>40833267</v>
      </c>
      <c r="J47" s="28">
        <v>2948791</v>
      </c>
      <c r="K47" s="28">
        <v>3494293</v>
      </c>
      <c r="L47" s="28">
        <v>3570035</v>
      </c>
      <c r="M47" s="28">
        <v>39130212</v>
      </c>
      <c r="N47" s="28">
        <v>10430104</v>
      </c>
      <c r="O47" s="28">
        <v>2704335</v>
      </c>
      <c r="P47" s="28">
        <v>1387304</v>
      </c>
      <c r="Q47" s="28">
        <v>0</v>
      </c>
      <c r="R47" s="28">
        <v>24620653</v>
      </c>
      <c r="S47" s="28">
        <v>21428559</v>
      </c>
      <c r="T47" s="28">
        <v>10729188</v>
      </c>
      <c r="U47" s="28">
        <v>227184.98301127006</v>
      </c>
      <c r="V47" s="28">
        <v>0</v>
      </c>
    </row>
    <row r="48" spans="1:22" s="42" customFormat="1" x14ac:dyDescent="0.3">
      <c r="A48" s="25">
        <v>38</v>
      </c>
      <c r="B48" s="47" t="s">
        <v>133</v>
      </c>
      <c r="C48" s="48" t="s">
        <v>134</v>
      </c>
      <c r="D48" s="33" t="s">
        <v>67</v>
      </c>
      <c r="E48" s="28">
        <v>342921199</v>
      </c>
      <c r="F48" s="28">
        <v>247481582</v>
      </c>
      <c r="G48" s="28">
        <f t="shared" si="1"/>
        <v>95439617</v>
      </c>
      <c r="H48" s="29">
        <f t="shared" si="0"/>
        <v>332092089</v>
      </c>
      <c r="I48" s="28">
        <v>82339070</v>
      </c>
      <c r="J48" s="28">
        <v>0</v>
      </c>
      <c r="K48" s="28">
        <v>23103548</v>
      </c>
      <c r="L48" s="28">
        <v>26043536</v>
      </c>
      <c r="M48" s="28">
        <v>76189533</v>
      </c>
      <c r="N48" s="28">
        <v>0</v>
      </c>
      <c r="O48" s="28">
        <v>30507954</v>
      </c>
      <c r="P48" s="28">
        <v>9297941</v>
      </c>
      <c r="Q48" s="28">
        <v>4751999</v>
      </c>
      <c r="R48" s="28">
        <v>31795147</v>
      </c>
      <c r="S48" s="28">
        <v>505290</v>
      </c>
      <c r="T48" s="28">
        <v>47557489</v>
      </c>
      <c r="U48" s="28">
        <v>0</v>
      </c>
      <c r="V48" s="28">
        <v>582</v>
      </c>
    </row>
    <row r="49" spans="1:22" s="42" customFormat="1" x14ac:dyDescent="0.3">
      <c r="A49" s="25">
        <v>39</v>
      </c>
      <c r="B49" s="34" t="s">
        <v>135</v>
      </c>
      <c r="C49" s="34" t="s">
        <v>136</v>
      </c>
      <c r="D49" s="30" t="s">
        <v>137</v>
      </c>
      <c r="E49" s="28">
        <v>1063075532</v>
      </c>
      <c r="F49" s="28">
        <v>779452627</v>
      </c>
      <c r="G49" s="28">
        <f t="shared" si="1"/>
        <v>283622905</v>
      </c>
      <c r="H49" s="29">
        <f t="shared" si="0"/>
        <v>1078283132.7494266</v>
      </c>
      <c r="I49" s="28">
        <v>335049844</v>
      </c>
      <c r="J49" s="28">
        <v>6366921</v>
      </c>
      <c r="K49" s="28">
        <v>31010942</v>
      </c>
      <c r="L49" s="28">
        <v>61361505</v>
      </c>
      <c r="M49" s="28">
        <v>262795988</v>
      </c>
      <c r="N49" s="28">
        <v>17092269</v>
      </c>
      <c r="O49" s="28">
        <v>36767460</v>
      </c>
      <c r="P49" s="28">
        <v>29007698</v>
      </c>
      <c r="Q49" s="28">
        <v>29171404</v>
      </c>
      <c r="R49" s="28">
        <v>91171821</v>
      </c>
      <c r="S49" s="28">
        <v>11388540</v>
      </c>
      <c r="T49" s="28">
        <v>114545924</v>
      </c>
      <c r="U49" s="28">
        <v>1067849.7494266627</v>
      </c>
      <c r="V49" s="28">
        <v>51484967</v>
      </c>
    </row>
    <row r="50" spans="1:22" s="42" customFormat="1" x14ac:dyDescent="0.3">
      <c r="A50" s="25">
        <v>40</v>
      </c>
      <c r="B50" s="36" t="s">
        <v>138</v>
      </c>
      <c r="C50" s="37" t="s">
        <v>139</v>
      </c>
      <c r="D50" s="33" t="s">
        <v>58</v>
      </c>
      <c r="E50" s="28">
        <v>1032840606</v>
      </c>
      <c r="F50" s="28">
        <v>761604059</v>
      </c>
      <c r="G50" s="28">
        <f t="shared" si="1"/>
        <v>271236547</v>
      </c>
      <c r="H50" s="29">
        <f t="shared" si="0"/>
        <v>1048004142.7938432</v>
      </c>
      <c r="I50" s="28">
        <v>328215912</v>
      </c>
      <c r="J50" s="28">
        <v>6057835</v>
      </c>
      <c r="K50" s="28">
        <v>28387289</v>
      </c>
      <c r="L50" s="28">
        <v>60152290</v>
      </c>
      <c r="M50" s="28">
        <v>258710509</v>
      </c>
      <c r="N50" s="28">
        <v>16370179</v>
      </c>
      <c r="O50" s="28">
        <v>36061989</v>
      </c>
      <c r="P50" s="28">
        <v>27648056</v>
      </c>
      <c r="Q50" s="28">
        <v>26308750</v>
      </c>
      <c r="R50" s="28">
        <v>88582978</v>
      </c>
      <c r="S50" s="28">
        <v>11245178</v>
      </c>
      <c r="T50" s="28">
        <v>109839543</v>
      </c>
      <c r="U50" s="28">
        <v>1065047.7938431136</v>
      </c>
      <c r="V50" s="28">
        <v>49358587</v>
      </c>
    </row>
    <row r="51" spans="1:22" s="49" customFormat="1" x14ac:dyDescent="0.3">
      <c r="A51" s="25">
        <v>41</v>
      </c>
      <c r="B51" s="36" t="s">
        <v>140</v>
      </c>
      <c r="C51" s="37" t="s">
        <v>141</v>
      </c>
      <c r="D51" s="33" t="s">
        <v>142</v>
      </c>
      <c r="E51" s="28">
        <v>30234926</v>
      </c>
      <c r="F51" s="28">
        <v>17848568</v>
      </c>
      <c r="G51" s="28">
        <f t="shared" si="1"/>
        <v>12386358</v>
      </c>
      <c r="H51" s="29">
        <f t="shared" si="0"/>
        <v>30278989.95558355</v>
      </c>
      <c r="I51" s="28">
        <v>6833932</v>
      </c>
      <c r="J51" s="28">
        <v>309086</v>
      </c>
      <c r="K51" s="28">
        <v>2623653</v>
      </c>
      <c r="L51" s="28">
        <v>1209215</v>
      </c>
      <c r="M51" s="28">
        <v>4085479</v>
      </c>
      <c r="N51" s="28">
        <v>722090</v>
      </c>
      <c r="O51" s="28">
        <v>705471</v>
      </c>
      <c r="P51" s="28">
        <v>1359642</v>
      </c>
      <c r="Q51" s="28">
        <v>2862654</v>
      </c>
      <c r="R51" s="28">
        <v>2588843</v>
      </c>
      <c r="S51" s="28">
        <v>143362</v>
      </c>
      <c r="T51" s="28">
        <v>4706381</v>
      </c>
      <c r="U51" s="28">
        <v>2801.9555835490223</v>
      </c>
      <c r="V51" s="28">
        <v>2126380</v>
      </c>
    </row>
    <row r="52" spans="1:22" s="42" customFormat="1" x14ac:dyDescent="0.3">
      <c r="A52" s="25">
        <v>42</v>
      </c>
      <c r="B52" s="26" t="s">
        <v>143</v>
      </c>
      <c r="C52" s="34" t="s">
        <v>144</v>
      </c>
      <c r="D52" s="39" t="s">
        <v>145</v>
      </c>
      <c r="E52" s="28">
        <v>47143191</v>
      </c>
      <c r="F52" s="28">
        <v>8484907</v>
      </c>
      <c r="G52" s="28">
        <f t="shared" si="1"/>
        <v>38658284</v>
      </c>
      <c r="H52" s="29">
        <f t="shared" si="0"/>
        <v>44058925.286974445</v>
      </c>
      <c r="I52" s="28">
        <v>0</v>
      </c>
      <c r="J52" s="28">
        <v>6403</v>
      </c>
      <c r="K52" s="28">
        <v>40222</v>
      </c>
      <c r="L52" s="28">
        <v>1552213</v>
      </c>
      <c r="M52" s="28">
        <v>6012488</v>
      </c>
      <c r="N52" s="28">
        <v>603799</v>
      </c>
      <c r="O52" s="28">
        <v>65479</v>
      </c>
      <c r="P52" s="28">
        <v>120195</v>
      </c>
      <c r="Q52" s="28">
        <v>422783</v>
      </c>
      <c r="R52" s="28">
        <v>22280141</v>
      </c>
      <c r="S52" s="28">
        <v>485028</v>
      </c>
      <c r="T52" s="28">
        <v>5603767</v>
      </c>
      <c r="U52" s="28">
        <v>39639.286974446943</v>
      </c>
      <c r="V52" s="28">
        <v>6826768</v>
      </c>
    </row>
    <row r="53" spans="1:22" s="42" customFormat="1" x14ac:dyDescent="0.3">
      <c r="A53" s="25">
        <v>43</v>
      </c>
      <c r="B53" s="34" t="s">
        <v>146</v>
      </c>
      <c r="C53" s="38" t="s">
        <v>147</v>
      </c>
      <c r="D53" s="39" t="s">
        <v>148</v>
      </c>
      <c r="E53" s="28">
        <v>167602522</v>
      </c>
      <c r="F53" s="28">
        <v>100460983</v>
      </c>
      <c r="G53" s="28">
        <f t="shared" si="1"/>
        <v>67141539</v>
      </c>
      <c r="H53" s="29">
        <f t="shared" si="0"/>
        <v>166416631.21429425</v>
      </c>
      <c r="I53" s="28">
        <v>22462272</v>
      </c>
      <c r="J53" s="28">
        <v>774070</v>
      </c>
      <c r="K53" s="28">
        <v>0</v>
      </c>
      <c r="L53" s="28">
        <v>7602844</v>
      </c>
      <c r="M53" s="28">
        <v>44548281</v>
      </c>
      <c r="N53" s="28">
        <v>2015607</v>
      </c>
      <c r="O53" s="28">
        <v>13360664</v>
      </c>
      <c r="P53" s="28">
        <v>9623660</v>
      </c>
      <c r="Q53" s="28">
        <v>978878</v>
      </c>
      <c r="R53" s="28">
        <v>38577513</v>
      </c>
      <c r="S53" s="28">
        <v>0</v>
      </c>
      <c r="T53" s="28">
        <v>11443172</v>
      </c>
      <c r="U53" s="28">
        <v>14647673.214294245</v>
      </c>
      <c r="V53" s="28">
        <v>381997</v>
      </c>
    </row>
    <row r="54" spans="1:22" s="42" customFormat="1" x14ac:dyDescent="0.3">
      <c r="A54" s="25">
        <v>44</v>
      </c>
      <c r="B54" s="34" t="s">
        <v>149</v>
      </c>
      <c r="C54" s="38" t="s">
        <v>150</v>
      </c>
      <c r="D54" s="50" t="s">
        <v>151</v>
      </c>
      <c r="E54" s="28">
        <v>27575958</v>
      </c>
      <c r="F54" s="28">
        <v>19989728</v>
      </c>
      <c r="G54" s="28">
        <f t="shared" si="1"/>
        <v>7586230</v>
      </c>
      <c r="H54" s="29">
        <f t="shared" si="0"/>
        <v>26852989</v>
      </c>
      <c r="I54" s="28">
        <v>8379241</v>
      </c>
      <c r="J54" s="28">
        <v>56153</v>
      </c>
      <c r="K54" s="28">
        <v>389747</v>
      </c>
      <c r="L54" s="28">
        <v>2256351</v>
      </c>
      <c r="M54" s="28">
        <v>6970292</v>
      </c>
      <c r="N54" s="28">
        <v>0</v>
      </c>
      <c r="O54" s="28">
        <v>1161996</v>
      </c>
      <c r="P54" s="28">
        <v>475598</v>
      </c>
      <c r="Q54" s="28">
        <v>0</v>
      </c>
      <c r="R54" s="28">
        <v>5444859</v>
      </c>
      <c r="S54" s="28">
        <v>0</v>
      </c>
      <c r="T54" s="28">
        <v>1634344</v>
      </c>
      <c r="U54" s="28">
        <v>0</v>
      </c>
      <c r="V54" s="28">
        <v>84408</v>
      </c>
    </row>
    <row r="55" spans="1:22" s="40" customFormat="1" x14ac:dyDescent="0.3">
      <c r="A55" s="25">
        <v>45</v>
      </c>
      <c r="B55" s="34" t="s">
        <v>152</v>
      </c>
      <c r="C55" s="34" t="s">
        <v>153</v>
      </c>
      <c r="D55" s="34" t="s">
        <v>154</v>
      </c>
      <c r="E55" s="28">
        <v>37580084</v>
      </c>
      <c r="F55" s="28">
        <v>26282424</v>
      </c>
      <c r="G55" s="28">
        <f t="shared" si="1"/>
        <v>11297660</v>
      </c>
      <c r="H55" s="29">
        <f t="shared" si="0"/>
        <v>37251781</v>
      </c>
      <c r="I55" s="28">
        <v>20400936</v>
      </c>
      <c r="J55" s="28">
        <v>0</v>
      </c>
      <c r="K55" s="28">
        <v>15000</v>
      </c>
      <c r="L55" s="28">
        <v>115197</v>
      </c>
      <c r="M55" s="28">
        <v>4026675</v>
      </c>
      <c r="N55" s="28">
        <v>44563</v>
      </c>
      <c r="O55" s="28">
        <v>626938</v>
      </c>
      <c r="P55" s="28">
        <v>1004515</v>
      </c>
      <c r="Q55" s="28">
        <v>0</v>
      </c>
      <c r="R55" s="28">
        <v>7433448</v>
      </c>
      <c r="S55" s="28">
        <v>0</v>
      </c>
      <c r="T55" s="28">
        <v>3491970</v>
      </c>
      <c r="U55" s="28">
        <v>0</v>
      </c>
      <c r="V55" s="28">
        <v>92539</v>
      </c>
    </row>
    <row r="56" spans="1:22" x14ac:dyDescent="0.3">
      <c r="A56" s="25">
        <v>46</v>
      </c>
      <c r="B56" s="34" t="s">
        <v>155</v>
      </c>
      <c r="C56" s="34" t="s">
        <v>156</v>
      </c>
      <c r="D56" s="34" t="s">
        <v>157</v>
      </c>
      <c r="E56" s="28">
        <v>0</v>
      </c>
      <c r="F56" s="28">
        <v>0</v>
      </c>
      <c r="G56" s="28">
        <f t="shared" si="1"/>
        <v>0</v>
      </c>
      <c r="H56" s="29">
        <f t="shared" si="0"/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 t="s">
        <v>390</v>
      </c>
      <c r="S56" s="28">
        <v>0</v>
      </c>
      <c r="T56" s="28">
        <v>0</v>
      </c>
      <c r="U56" s="28">
        <v>0</v>
      </c>
      <c r="V56" s="28">
        <v>0</v>
      </c>
    </row>
    <row r="57" spans="1:22" x14ac:dyDescent="0.3">
      <c r="A57" s="25">
        <v>47</v>
      </c>
      <c r="B57" s="34" t="s">
        <v>158</v>
      </c>
      <c r="C57" s="34" t="s">
        <v>159</v>
      </c>
      <c r="D57" s="34" t="s">
        <v>160</v>
      </c>
      <c r="E57" s="28">
        <v>141422940</v>
      </c>
      <c r="F57" s="28">
        <v>85741755</v>
      </c>
      <c r="G57" s="28">
        <f t="shared" si="1"/>
        <v>55681185</v>
      </c>
      <c r="H57" s="29">
        <f t="shared" si="0"/>
        <v>140635647.10289454</v>
      </c>
      <c r="I57" s="28">
        <v>42391045</v>
      </c>
      <c r="J57" s="28">
        <v>0</v>
      </c>
      <c r="K57" s="28">
        <v>0</v>
      </c>
      <c r="L57" s="28">
        <v>1796041</v>
      </c>
      <c r="M57" s="28">
        <v>231853</v>
      </c>
      <c r="N57" s="28">
        <v>34879113</v>
      </c>
      <c r="O57" s="28">
        <v>6026099</v>
      </c>
      <c r="P57" s="28">
        <v>407732</v>
      </c>
      <c r="Q57" s="28">
        <v>278679</v>
      </c>
      <c r="R57" s="28">
        <v>12256803</v>
      </c>
      <c r="S57" s="28">
        <v>21488597</v>
      </c>
      <c r="T57" s="28">
        <v>20103155</v>
      </c>
      <c r="U57" s="28">
        <v>710882.10289455403</v>
      </c>
      <c r="V57" s="28">
        <v>65648</v>
      </c>
    </row>
    <row r="58" spans="1:22" x14ac:dyDescent="0.3">
      <c r="A58" s="25">
        <v>48</v>
      </c>
      <c r="B58" s="36" t="s">
        <v>161</v>
      </c>
      <c r="C58" s="36" t="s">
        <v>162</v>
      </c>
      <c r="D58" s="51" t="s">
        <v>163</v>
      </c>
      <c r="E58" s="28">
        <v>40994983</v>
      </c>
      <c r="F58" s="28">
        <v>31026554</v>
      </c>
      <c r="G58" s="28">
        <f t="shared" si="1"/>
        <v>9968429</v>
      </c>
      <c r="H58" s="29">
        <f t="shared" si="0"/>
        <v>40207712</v>
      </c>
      <c r="I58" s="28">
        <v>27324924</v>
      </c>
      <c r="J58" s="28">
        <v>0</v>
      </c>
      <c r="K58" s="28">
        <v>0</v>
      </c>
      <c r="L58" s="28">
        <v>1796041</v>
      </c>
      <c r="M58" s="28">
        <v>0</v>
      </c>
      <c r="N58" s="28">
        <v>594420</v>
      </c>
      <c r="O58" s="28">
        <v>893565</v>
      </c>
      <c r="P58" s="28">
        <v>407732</v>
      </c>
      <c r="Q58" s="28">
        <v>119035</v>
      </c>
      <c r="R58" s="28">
        <v>5179240</v>
      </c>
      <c r="S58" s="28">
        <v>0</v>
      </c>
      <c r="T58" s="28">
        <v>3827107</v>
      </c>
      <c r="U58" s="28">
        <v>0</v>
      </c>
      <c r="V58" s="28">
        <v>65648</v>
      </c>
    </row>
    <row r="59" spans="1:22" x14ac:dyDescent="0.3">
      <c r="A59" s="25">
        <v>49</v>
      </c>
      <c r="B59" s="36" t="s">
        <v>164</v>
      </c>
      <c r="C59" s="36" t="s">
        <v>165</v>
      </c>
      <c r="D59" s="52" t="s">
        <v>166</v>
      </c>
      <c r="E59" s="28">
        <v>100427957</v>
      </c>
      <c r="F59" s="28">
        <v>54715201</v>
      </c>
      <c r="G59" s="28">
        <f t="shared" si="1"/>
        <v>45712756</v>
      </c>
      <c r="H59" s="29">
        <f t="shared" si="0"/>
        <v>100427935.10289456</v>
      </c>
      <c r="I59" s="28">
        <v>15066121</v>
      </c>
      <c r="J59" s="28">
        <v>0</v>
      </c>
      <c r="K59" s="28">
        <v>0</v>
      </c>
      <c r="L59" s="28">
        <v>0</v>
      </c>
      <c r="M59" s="28">
        <v>231853</v>
      </c>
      <c r="N59" s="28">
        <v>34284693</v>
      </c>
      <c r="O59" s="28">
        <v>5132534</v>
      </c>
      <c r="P59" s="28">
        <v>0</v>
      </c>
      <c r="Q59" s="28">
        <v>159644</v>
      </c>
      <c r="R59" s="28">
        <v>7077563</v>
      </c>
      <c r="S59" s="28">
        <v>21488597</v>
      </c>
      <c r="T59" s="28">
        <v>16276048</v>
      </c>
      <c r="U59" s="28">
        <v>710882.10289455403</v>
      </c>
      <c r="V59" s="28">
        <v>0</v>
      </c>
    </row>
    <row r="60" spans="1:22" x14ac:dyDescent="0.3">
      <c r="A60" s="25">
        <v>50</v>
      </c>
      <c r="B60" s="34" t="s">
        <v>167</v>
      </c>
      <c r="C60" s="34" t="s">
        <v>168</v>
      </c>
      <c r="D60" s="34" t="s">
        <v>169</v>
      </c>
      <c r="E60" s="28">
        <v>23988359</v>
      </c>
      <c r="F60" s="28">
        <v>19188497</v>
      </c>
      <c r="G60" s="28">
        <f t="shared" si="1"/>
        <v>4799862</v>
      </c>
      <c r="H60" s="29">
        <f t="shared" si="0"/>
        <v>22488949</v>
      </c>
      <c r="I60" s="28">
        <v>17384905</v>
      </c>
      <c r="J60" s="28">
        <v>1764411</v>
      </c>
      <c r="K60" s="28">
        <v>2931</v>
      </c>
      <c r="L60" s="28">
        <v>3936</v>
      </c>
      <c r="M60" s="28">
        <v>0</v>
      </c>
      <c r="N60" s="28">
        <v>32314</v>
      </c>
      <c r="O60" s="28">
        <v>0</v>
      </c>
      <c r="P60" s="28">
        <v>0</v>
      </c>
      <c r="Q60" s="28">
        <v>0</v>
      </c>
      <c r="R60" s="28">
        <v>3300452</v>
      </c>
      <c r="S60" s="28">
        <v>0</v>
      </c>
      <c r="T60" s="28">
        <v>0</v>
      </c>
      <c r="U60" s="28">
        <v>0</v>
      </c>
      <c r="V60" s="28">
        <v>0</v>
      </c>
    </row>
    <row r="61" spans="1:22" x14ac:dyDescent="0.3">
      <c r="A61" s="25">
        <v>51</v>
      </c>
      <c r="B61" s="34" t="s">
        <v>170</v>
      </c>
      <c r="C61" s="38" t="s">
        <v>171</v>
      </c>
      <c r="D61" s="53" t="s">
        <v>172</v>
      </c>
      <c r="E61" s="28">
        <v>54659673</v>
      </c>
      <c r="F61" s="28">
        <v>26756970</v>
      </c>
      <c r="G61" s="28">
        <f t="shared" si="1"/>
        <v>27902703</v>
      </c>
      <c r="H61" s="29">
        <f t="shared" si="0"/>
        <v>58151309</v>
      </c>
      <c r="I61" s="28">
        <v>7429799</v>
      </c>
      <c r="J61" s="28">
        <v>239615</v>
      </c>
      <c r="K61" s="28">
        <v>14318541</v>
      </c>
      <c r="L61" s="28">
        <v>0</v>
      </c>
      <c r="M61" s="28">
        <v>0</v>
      </c>
      <c r="N61" s="28">
        <v>3879827</v>
      </c>
      <c r="O61" s="28">
        <v>889188</v>
      </c>
      <c r="P61" s="28">
        <v>0</v>
      </c>
      <c r="Q61" s="28">
        <v>4083628</v>
      </c>
      <c r="R61" s="28">
        <v>748732</v>
      </c>
      <c r="S61" s="28">
        <v>4996767</v>
      </c>
      <c r="T61" s="28">
        <v>21565212</v>
      </c>
      <c r="U61" s="28">
        <v>0</v>
      </c>
      <c r="V61" s="28">
        <v>0</v>
      </c>
    </row>
    <row r="62" spans="1:22" x14ac:dyDescent="0.3">
      <c r="A62" s="25">
        <v>52</v>
      </c>
      <c r="B62" s="43"/>
      <c r="C62" s="54" t="s">
        <v>173</v>
      </c>
      <c r="D62" s="55" t="s">
        <v>174</v>
      </c>
      <c r="E62" s="28">
        <v>5420721623</v>
      </c>
      <c r="F62" s="28">
        <v>4009640883</v>
      </c>
      <c r="G62" s="28">
        <f t="shared" si="1"/>
        <v>1411080740</v>
      </c>
      <c r="H62" s="29">
        <f t="shared" si="0"/>
        <v>5415393027.7637205</v>
      </c>
      <c r="I62" s="28">
        <v>1482102586</v>
      </c>
      <c r="J62" s="28">
        <v>12125723</v>
      </c>
      <c r="K62" s="28">
        <v>231184193</v>
      </c>
      <c r="L62" s="28">
        <v>249120268</v>
      </c>
      <c r="M62" s="28">
        <v>1309588549</v>
      </c>
      <c r="N62" s="28">
        <v>421975806</v>
      </c>
      <c r="O62" s="28">
        <v>156344489</v>
      </c>
      <c r="P62" s="28">
        <v>146682754</v>
      </c>
      <c r="Q62" s="28">
        <v>39687371</v>
      </c>
      <c r="R62" s="28">
        <v>386568863</v>
      </c>
      <c r="S62" s="28">
        <v>403152414</v>
      </c>
      <c r="T62" s="28">
        <v>500560090</v>
      </c>
      <c r="U62" s="28">
        <v>17363012.763720095</v>
      </c>
      <c r="V62" s="28">
        <v>58936909</v>
      </c>
    </row>
    <row r="63" spans="1:22" x14ac:dyDescent="0.3">
      <c r="A63" s="25">
        <v>53</v>
      </c>
      <c r="B63" s="34" t="s">
        <v>175</v>
      </c>
      <c r="C63" s="26" t="s">
        <v>176</v>
      </c>
      <c r="D63" s="56" t="s">
        <v>177</v>
      </c>
      <c r="E63" s="28">
        <v>194610480</v>
      </c>
      <c r="F63" s="28">
        <v>194610480</v>
      </c>
      <c r="G63" s="28">
        <f t="shared" si="1"/>
        <v>0</v>
      </c>
      <c r="H63" s="29">
        <f t="shared" si="0"/>
        <v>190910480</v>
      </c>
      <c r="I63" s="28">
        <v>32531780</v>
      </c>
      <c r="J63" s="28">
        <v>9296000</v>
      </c>
      <c r="K63" s="28">
        <v>27816488</v>
      </c>
      <c r="L63" s="28">
        <v>18532240</v>
      </c>
      <c r="M63" s="28">
        <v>49791000</v>
      </c>
      <c r="N63" s="28">
        <v>25524160</v>
      </c>
      <c r="O63" s="28">
        <v>15000012</v>
      </c>
      <c r="P63" s="28">
        <v>12418800</v>
      </c>
      <c r="Q63" s="28">
        <v>0</v>
      </c>
      <c r="R63" s="28" t="s">
        <v>390</v>
      </c>
      <c r="S63" s="28">
        <v>0</v>
      </c>
      <c r="T63" s="28">
        <v>0</v>
      </c>
      <c r="U63" s="28">
        <v>0</v>
      </c>
      <c r="V63" s="28">
        <v>0</v>
      </c>
    </row>
    <row r="64" spans="1:22" x14ac:dyDescent="0.3">
      <c r="A64" s="25">
        <v>54</v>
      </c>
      <c r="B64" s="36" t="s">
        <v>178</v>
      </c>
      <c r="C64" s="36" t="s">
        <v>179</v>
      </c>
      <c r="D64" s="46" t="s">
        <v>180</v>
      </c>
      <c r="E64" s="28">
        <v>194610480</v>
      </c>
      <c r="F64" s="28">
        <v>194610480</v>
      </c>
      <c r="G64" s="28">
        <f t="shared" si="1"/>
        <v>0</v>
      </c>
      <c r="H64" s="29">
        <f t="shared" si="0"/>
        <v>190910480</v>
      </c>
      <c r="I64" s="28">
        <v>32531780</v>
      </c>
      <c r="J64" s="28">
        <v>9296000</v>
      </c>
      <c r="K64" s="28">
        <v>27816488</v>
      </c>
      <c r="L64" s="28">
        <v>18532240</v>
      </c>
      <c r="M64" s="28">
        <v>49791000</v>
      </c>
      <c r="N64" s="28">
        <v>25524160</v>
      </c>
      <c r="O64" s="28">
        <v>15000012</v>
      </c>
      <c r="P64" s="28">
        <v>12418800</v>
      </c>
      <c r="Q64" s="28">
        <v>0</v>
      </c>
      <c r="R64" s="28" t="s">
        <v>390</v>
      </c>
      <c r="S64" s="28">
        <v>0</v>
      </c>
      <c r="T64" s="28">
        <v>0</v>
      </c>
      <c r="U64" s="28">
        <v>0</v>
      </c>
      <c r="V64" s="28">
        <v>0</v>
      </c>
    </row>
    <row r="65" spans="1:22" x14ac:dyDescent="0.3">
      <c r="A65" s="25">
        <v>55</v>
      </c>
      <c r="B65" s="34" t="s">
        <v>181</v>
      </c>
      <c r="C65" s="34" t="s">
        <v>182</v>
      </c>
      <c r="D65" s="39" t="s">
        <v>183</v>
      </c>
      <c r="E65" s="28">
        <v>0</v>
      </c>
      <c r="F65" s="28">
        <v>0</v>
      </c>
      <c r="G65" s="28">
        <f t="shared" si="1"/>
        <v>0</v>
      </c>
      <c r="H65" s="29">
        <f t="shared" si="0"/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 t="s">
        <v>390</v>
      </c>
      <c r="S65" s="28">
        <v>0</v>
      </c>
      <c r="T65" s="28">
        <v>0</v>
      </c>
      <c r="U65" s="28">
        <v>0</v>
      </c>
      <c r="V65" s="28">
        <v>0</v>
      </c>
    </row>
    <row r="66" spans="1:22" x14ac:dyDescent="0.3">
      <c r="A66" s="25">
        <v>56</v>
      </c>
      <c r="B66" s="34" t="s">
        <v>184</v>
      </c>
      <c r="C66" s="34" t="s">
        <v>185</v>
      </c>
      <c r="D66" s="39" t="s">
        <v>186</v>
      </c>
      <c r="E66" s="28">
        <v>22100236</v>
      </c>
      <c r="F66" s="28">
        <v>22100236</v>
      </c>
      <c r="G66" s="28">
        <f t="shared" si="1"/>
        <v>0</v>
      </c>
      <c r="H66" s="29">
        <f t="shared" si="0"/>
        <v>22100236</v>
      </c>
      <c r="I66" s="28">
        <v>2149</v>
      </c>
      <c r="J66" s="28">
        <v>0</v>
      </c>
      <c r="K66" s="28">
        <v>564297</v>
      </c>
      <c r="L66" s="28">
        <v>15326131</v>
      </c>
      <c r="M66" s="28">
        <v>5891921</v>
      </c>
      <c r="N66" s="28">
        <v>9593</v>
      </c>
      <c r="O66" s="28">
        <v>0</v>
      </c>
      <c r="P66" s="28">
        <v>306145</v>
      </c>
      <c r="Q66" s="28">
        <v>0</v>
      </c>
      <c r="R66" s="28" t="s">
        <v>390</v>
      </c>
      <c r="S66" s="28">
        <v>0</v>
      </c>
      <c r="T66" s="28">
        <v>0</v>
      </c>
      <c r="U66" s="28">
        <v>0</v>
      </c>
      <c r="V66" s="28">
        <v>0</v>
      </c>
    </row>
    <row r="67" spans="1:22" x14ac:dyDescent="0.3">
      <c r="A67" s="25">
        <v>57</v>
      </c>
      <c r="B67" s="34" t="s">
        <v>187</v>
      </c>
      <c r="C67" s="34" t="s">
        <v>188</v>
      </c>
      <c r="D67" s="39" t="s">
        <v>189</v>
      </c>
      <c r="E67" s="28">
        <v>37594142</v>
      </c>
      <c r="F67" s="28">
        <v>37594142</v>
      </c>
      <c r="G67" s="28">
        <f t="shared" si="1"/>
        <v>0</v>
      </c>
      <c r="H67" s="29">
        <f t="shared" si="0"/>
        <v>37224142</v>
      </c>
      <c r="I67" s="28">
        <v>6506356</v>
      </c>
      <c r="J67" s="28">
        <v>1892394</v>
      </c>
      <c r="K67" s="28">
        <v>5563298</v>
      </c>
      <c r="L67" s="28">
        <v>3430940</v>
      </c>
      <c r="M67" s="28">
        <v>10049995</v>
      </c>
      <c r="N67" s="28">
        <v>5104832</v>
      </c>
      <c r="O67" s="28">
        <v>2184087</v>
      </c>
      <c r="P67" s="28">
        <v>2492240</v>
      </c>
      <c r="Q67" s="28">
        <v>0</v>
      </c>
      <c r="R67" s="28" t="s">
        <v>390</v>
      </c>
      <c r="S67" s="28">
        <v>0</v>
      </c>
      <c r="T67" s="28">
        <v>0</v>
      </c>
      <c r="U67" s="28">
        <v>0</v>
      </c>
      <c r="V67" s="28">
        <v>0</v>
      </c>
    </row>
    <row r="68" spans="1:22" x14ac:dyDescent="0.3">
      <c r="A68" s="25">
        <v>58</v>
      </c>
      <c r="B68" s="34" t="s">
        <v>190</v>
      </c>
      <c r="C68" s="34" t="s">
        <v>191</v>
      </c>
      <c r="D68" s="39" t="s">
        <v>192</v>
      </c>
      <c r="E68" s="28">
        <v>148551987</v>
      </c>
      <c r="F68" s="28">
        <v>149518320</v>
      </c>
      <c r="G68" s="28">
        <f t="shared" si="1"/>
        <v>-966333</v>
      </c>
      <c r="H68" s="29">
        <f t="shared" si="0"/>
        <v>144518320</v>
      </c>
      <c r="I68" s="28">
        <v>241176</v>
      </c>
      <c r="J68" s="28">
        <v>0</v>
      </c>
      <c r="K68" s="28">
        <v>0</v>
      </c>
      <c r="L68" s="28">
        <v>14937264</v>
      </c>
      <c r="M68" s="28">
        <v>46507744</v>
      </c>
      <c r="N68" s="28">
        <v>71732136</v>
      </c>
      <c r="O68" s="28">
        <v>11100000</v>
      </c>
      <c r="P68" s="28">
        <v>0</v>
      </c>
      <c r="Q68" s="28">
        <v>0</v>
      </c>
      <c r="R68" s="28" t="s">
        <v>390</v>
      </c>
      <c r="S68" s="28">
        <v>0</v>
      </c>
      <c r="T68" s="28">
        <v>0</v>
      </c>
      <c r="U68" s="28">
        <v>0</v>
      </c>
      <c r="V68" s="28">
        <v>0</v>
      </c>
    </row>
    <row r="69" spans="1:22" x14ac:dyDescent="0.3">
      <c r="A69" s="25">
        <v>59</v>
      </c>
      <c r="B69" s="34" t="s">
        <v>193</v>
      </c>
      <c r="C69" s="34" t="s">
        <v>194</v>
      </c>
      <c r="D69" s="39" t="s">
        <v>195</v>
      </c>
      <c r="E69" s="28">
        <v>53792415</v>
      </c>
      <c r="F69" s="28">
        <v>80087136</v>
      </c>
      <c r="G69" s="28">
        <f t="shared" si="1"/>
        <v>-26294721</v>
      </c>
      <c r="H69" s="29">
        <f t="shared" si="0"/>
        <v>53735013</v>
      </c>
      <c r="I69" s="28">
        <v>-53362838</v>
      </c>
      <c r="J69" s="28">
        <v>-305245</v>
      </c>
      <c r="K69" s="28">
        <v>13210035</v>
      </c>
      <c r="L69" s="28">
        <v>6024314</v>
      </c>
      <c r="M69" s="28">
        <v>137562618</v>
      </c>
      <c r="N69" s="28">
        <v>-23050074</v>
      </c>
      <c r="O69" s="28">
        <v>44712</v>
      </c>
      <c r="P69" s="28">
        <v>0</v>
      </c>
      <c r="Q69" s="28">
        <v>0</v>
      </c>
      <c r="R69" s="28">
        <v>-28307164</v>
      </c>
      <c r="S69" s="28">
        <v>5818287</v>
      </c>
      <c r="T69" s="28">
        <v>-3899632</v>
      </c>
      <c r="U69" s="28">
        <v>0</v>
      </c>
      <c r="V69" s="28">
        <v>0</v>
      </c>
    </row>
    <row r="70" spans="1:22" x14ac:dyDescent="0.3">
      <c r="A70" s="25">
        <v>60</v>
      </c>
      <c r="B70" s="36" t="s">
        <v>196</v>
      </c>
      <c r="C70" s="31" t="s">
        <v>197</v>
      </c>
      <c r="D70" s="46" t="s">
        <v>198</v>
      </c>
      <c r="E70" s="28">
        <v>0</v>
      </c>
      <c r="F70" s="28">
        <v>0</v>
      </c>
      <c r="G70" s="28">
        <f t="shared" si="1"/>
        <v>0</v>
      </c>
      <c r="H70" s="29">
        <f t="shared" si="0"/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 t="s">
        <v>390</v>
      </c>
      <c r="S70" s="28">
        <v>0</v>
      </c>
      <c r="T70" s="28">
        <v>0</v>
      </c>
      <c r="U70" s="28">
        <v>0</v>
      </c>
      <c r="V70" s="28">
        <v>0</v>
      </c>
    </row>
    <row r="71" spans="1:22" x14ac:dyDescent="0.3">
      <c r="A71" s="25">
        <v>61</v>
      </c>
      <c r="B71" s="36" t="s">
        <v>199</v>
      </c>
      <c r="C71" s="32" t="s">
        <v>200</v>
      </c>
      <c r="D71" s="46" t="s">
        <v>201</v>
      </c>
      <c r="E71" s="28">
        <v>-183538762</v>
      </c>
      <c r="F71" s="28">
        <v>-147194188</v>
      </c>
      <c r="G71" s="28">
        <f t="shared" si="1"/>
        <v>-36344574</v>
      </c>
      <c r="H71" s="29">
        <f t="shared" si="0"/>
        <v>-183560886</v>
      </c>
      <c r="I71" s="28">
        <v>-83319963</v>
      </c>
      <c r="J71" s="28">
        <v>-672245</v>
      </c>
      <c r="K71" s="28">
        <v>-8555301</v>
      </c>
      <c r="L71" s="28">
        <v>-10993383</v>
      </c>
      <c r="M71" s="28">
        <v>-38236517</v>
      </c>
      <c r="N71" s="28">
        <v>-5461491</v>
      </c>
      <c r="O71" s="28">
        <v>44712</v>
      </c>
      <c r="P71" s="28">
        <v>0</v>
      </c>
      <c r="Q71" s="28">
        <v>0</v>
      </c>
      <c r="R71" s="28">
        <v>-25066628</v>
      </c>
      <c r="S71" s="28">
        <v>5818287</v>
      </c>
      <c r="T71" s="28">
        <v>-17118357</v>
      </c>
      <c r="U71" s="28">
        <v>0</v>
      </c>
      <c r="V71" s="28">
        <v>0</v>
      </c>
    </row>
    <row r="72" spans="1:22" x14ac:dyDescent="0.3">
      <c r="A72" s="25">
        <v>62</v>
      </c>
      <c r="B72" s="36" t="s">
        <v>202</v>
      </c>
      <c r="C72" s="33" t="s">
        <v>203</v>
      </c>
      <c r="D72" s="46" t="s">
        <v>204</v>
      </c>
      <c r="E72" s="28">
        <v>226793756</v>
      </c>
      <c r="F72" s="28">
        <v>221131102</v>
      </c>
      <c r="G72" s="28">
        <f t="shared" si="1"/>
        <v>5662654</v>
      </c>
      <c r="H72" s="29">
        <f t="shared" si="0"/>
        <v>226758478</v>
      </c>
      <c r="I72" s="28">
        <v>29436547</v>
      </c>
      <c r="J72" s="28">
        <v>364921</v>
      </c>
      <c r="K72" s="28">
        <v>21765336</v>
      </c>
      <c r="L72" s="28">
        <v>15287806</v>
      </c>
      <c r="M72" s="28">
        <v>171901461</v>
      </c>
      <c r="N72" s="28">
        <v>-17588583</v>
      </c>
      <c r="O72" s="28">
        <v>0</v>
      </c>
      <c r="P72" s="28">
        <v>0</v>
      </c>
      <c r="Q72" s="28">
        <v>0</v>
      </c>
      <c r="R72" s="28">
        <v>-7627736</v>
      </c>
      <c r="S72" s="28">
        <v>0</v>
      </c>
      <c r="T72" s="28">
        <v>13218726</v>
      </c>
      <c r="U72" s="28">
        <v>0</v>
      </c>
      <c r="V72" s="28">
        <v>0</v>
      </c>
    </row>
    <row r="73" spans="1:22" x14ac:dyDescent="0.3">
      <c r="A73" s="25">
        <v>63</v>
      </c>
      <c r="B73" s="36" t="s">
        <v>205</v>
      </c>
      <c r="C73" s="33" t="s">
        <v>206</v>
      </c>
      <c r="D73" s="46" t="s">
        <v>207</v>
      </c>
      <c r="E73" s="28">
        <v>10537422</v>
      </c>
      <c r="F73" s="28">
        <v>6150222</v>
      </c>
      <c r="G73" s="28">
        <f t="shared" si="1"/>
        <v>4387200</v>
      </c>
      <c r="H73" s="29">
        <f t="shared" si="0"/>
        <v>10537422</v>
      </c>
      <c r="I73" s="28">
        <v>520578</v>
      </c>
      <c r="J73" s="28">
        <v>2079</v>
      </c>
      <c r="K73" s="28">
        <v>0</v>
      </c>
      <c r="L73" s="28">
        <v>1729891</v>
      </c>
      <c r="M73" s="28">
        <v>3897674</v>
      </c>
      <c r="N73" s="28">
        <v>0</v>
      </c>
      <c r="O73" s="28">
        <v>0</v>
      </c>
      <c r="P73" s="28">
        <v>0</v>
      </c>
      <c r="Q73" s="28">
        <v>0</v>
      </c>
      <c r="R73" s="28">
        <v>4387200</v>
      </c>
      <c r="S73" s="28">
        <v>0</v>
      </c>
      <c r="T73" s="28">
        <v>0</v>
      </c>
      <c r="U73" s="28">
        <v>0</v>
      </c>
      <c r="V73" s="28">
        <v>0</v>
      </c>
    </row>
    <row r="74" spans="1:22" x14ac:dyDescent="0.3">
      <c r="A74" s="25">
        <v>64</v>
      </c>
      <c r="B74" s="34" t="s">
        <v>208</v>
      </c>
      <c r="C74" s="34" t="s">
        <v>209</v>
      </c>
      <c r="D74" s="39" t="s">
        <v>210</v>
      </c>
      <c r="E74" s="28">
        <v>1199111507</v>
      </c>
      <c r="F74" s="28">
        <v>656151567</v>
      </c>
      <c r="G74" s="28">
        <f t="shared" si="1"/>
        <v>542959940</v>
      </c>
      <c r="H74" s="29">
        <f t="shared" si="0"/>
        <v>1198247747</v>
      </c>
      <c r="I74" s="28">
        <v>340517817</v>
      </c>
      <c r="J74" s="28">
        <v>1072971</v>
      </c>
      <c r="K74" s="28">
        <v>-10886084</v>
      </c>
      <c r="L74" s="28">
        <v>-8511093</v>
      </c>
      <c r="M74" s="28">
        <v>147137412</v>
      </c>
      <c r="N74" s="28">
        <v>153295485</v>
      </c>
      <c r="O74" s="28">
        <v>12799355</v>
      </c>
      <c r="P74" s="28">
        <v>22172658</v>
      </c>
      <c r="Q74" s="28">
        <v>935867</v>
      </c>
      <c r="R74" s="28">
        <v>221619103</v>
      </c>
      <c r="S74" s="28">
        <v>247104221</v>
      </c>
      <c r="T74" s="28">
        <v>70990035</v>
      </c>
      <c r="U74" s="28">
        <v>0</v>
      </c>
      <c r="V74" s="28">
        <v>0</v>
      </c>
    </row>
    <row r="75" spans="1:22" x14ac:dyDescent="0.3">
      <c r="A75" s="25">
        <v>65</v>
      </c>
      <c r="B75" s="34" t="s">
        <v>211</v>
      </c>
      <c r="C75" s="34" t="s">
        <v>212</v>
      </c>
      <c r="D75" s="39" t="s">
        <v>213</v>
      </c>
      <c r="E75" s="28">
        <v>276475678</v>
      </c>
      <c r="F75" s="28">
        <v>172793329</v>
      </c>
      <c r="G75" s="28">
        <f t="shared" si="1"/>
        <v>103682349</v>
      </c>
      <c r="H75" s="29">
        <f t="shared" ref="H75:H77" si="2">SUM(I75:V75)</f>
        <v>274877080</v>
      </c>
      <c r="I75" s="28">
        <v>119834327</v>
      </c>
      <c r="J75" s="28">
        <v>1265759</v>
      </c>
      <c r="K75" s="28">
        <v>10560488</v>
      </c>
      <c r="L75" s="28">
        <v>2979134</v>
      </c>
      <c r="M75" s="28">
        <v>23050179</v>
      </c>
      <c r="N75" s="28">
        <v>16455426</v>
      </c>
      <c r="O75" s="28">
        <v>-4855627</v>
      </c>
      <c r="P75" s="28">
        <v>3834366</v>
      </c>
      <c r="Q75" s="28">
        <v>1068053</v>
      </c>
      <c r="R75" s="28">
        <v>23686764</v>
      </c>
      <c r="S75" s="28">
        <v>46431277</v>
      </c>
      <c r="T75" s="28">
        <v>30566934</v>
      </c>
      <c r="U75" s="28">
        <v>0</v>
      </c>
      <c r="V75" s="28">
        <v>0</v>
      </c>
    </row>
    <row r="76" spans="1:22" x14ac:dyDescent="0.3">
      <c r="A76" s="25">
        <v>66</v>
      </c>
      <c r="B76" s="43"/>
      <c r="C76" s="44" t="s">
        <v>214</v>
      </c>
      <c r="D76" s="45" t="s">
        <v>215</v>
      </c>
      <c r="E76" s="28">
        <v>1932236444</v>
      </c>
      <c r="F76" s="28">
        <v>1312855210</v>
      </c>
      <c r="G76" s="28">
        <f t="shared" ref="G76:G77" si="3">E76-F76</f>
        <v>619381234</v>
      </c>
      <c r="H76" s="29">
        <f t="shared" si="2"/>
        <v>1921613018</v>
      </c>
      <c r="I76" s="28">
        <v>446270767</v>
      </c>
      <c r="J76" s="28">
        <v>13221879</v>
      </c>
      <c r="K76" s="28">
        <v>46828522</v>
      </c>
      <c r="L76" s="28">
        <v>52718930</v>
      </c>
      <c r="M76" s="28">
        <v>419990869</v>
      </c>
      <c r="N76" s="28">
        <v>249071558</v>
      </c>
      <c r="O76" s="28">
        <v>36272539</v>
      </c>
      <c r="P76" s="28">
        <v>41224209</v>
      </c>
      <c r="Q76" s="28">
        <v>2003920</v>
      </c>
      <c r="R76" s="28">
        <v>216998703</v>
      </c>
      <c r="S76" s="28">
        <v>299353785</v>
      </c>
      <c r="T76" s="28">
        <v>97657337</v>
      </c>
      <c r="U76" s="28">
        <v>0</v>
      </c>
      <c r="V76" s="28">
        <v>0</v>
      </c>
    </row>
    <row r="77" spans="1:22" x14ac:dyDescent="0.3">
      <c r="A77" s="57">
        <v>67</v>
      </c>
      <c r="B77" s="58"/>
      <c r="C77" s="59" t="s">
        <v>216</v>
      </c>
      <c r="D77" s="58" t="s">
        <v>217</v>
      </c>
      <c r="E77" s="28">
        <v>7352958066</v>
      </c>
      <c r="F77" s="28">
        <v>5322496093</v>
      </c>
      <c r="G77" s="28">
        <f t="shared" si="3"/>
        <v>2030461973</v>
      </c>
      <c r="H77" s="29">
        <f t="shared" si="2"/>
        <v>7337006044.7637205</v>
      </c>
      <c r="I77" s="28">
        <v>1928373353</v>
      </c>
      <c r="J77" s="28">
        <v>25347602</v>
      </c>
      <c r="K77" s="28">
        <v>278012715</v>
      </c>
      <c r="L77" s="28">
        <v>301839198</v>
      </c>
      <c r="M77" s="28">
        <v>1729579418</v>
      </c>
      <c r="N77" s="28">
        <v>671047364</v>
      </c>
      <c r="O77" s="28">
        <v>192617028</v>
      </c>
      <c r="P77" s="28">
        <v>187906963</v>
      </c>
      <c r="Q77" s="28">
        <v>41691291</v>
      </c>
      <c r="R77" s="28">
        <v>603567566</v>
      </c>
      <c r="S77" s="28">
        <v>702506199</v>
      </c>
      <c r="T77" s="28">
        <v>598217426</v>
      </c>
      <c r="U77" s="28">
        <v>17363012.763720095</v>
      </c>
      <c r="V77" s="28">
        <v>58936909</v>
      </c>
    </row>
    <row r="79" spans="1:22" x14ac:dyDescent="0.3">
      <c r="A79" s="60" t="s">
        <v>218</v>
      </c>
    </row>
    <row r="80" spans="1:22" x14ac:dyDescent="0.3">
      <c r="A80" s="61" t="s">
        <v>219</v>
      </c>
    </row>
    <row r="81" spans="1:1" x14ac:dyDescent="0.3">
      <c r="A81" s="60" t="s">
        <v>220</v>
      </c>
    </row>
  </sheetData>
  <mergeCells count="1">
    <mergeCell ref="A1:B1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7DBB-5458-42DF-9BDB-1AF44CF7B023}">
  <sheetPr>
    <pageSetUpPr fitToPage="1"/>
  </sheetPr>
  <dimension ref="A1:V61"/>
  <sheetViews>
    <sheetView showGridLines="0" showZeros="0" zoomScale="112" zoomScaleNormal="112" workbookViewId="0">
      <pane xSplit="1" ySplit="8" topLeftCell="E42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11.21875" style="3" customWidth="1"/>
    <col min="2" max="2" width="15.77734375" style="110" customWidth="1"/>
    <col min="3" max="3" width="82.21875" style="3" customWidth="1"/>
    <col min="4" max="4" width="90.44140625" style="62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221</v>
      </c>
      <c r="D2" s="3"/>
    </row>
    <row r="3" spans="1:22" x14ac:dyDescent="0.3">
      <c r="B3" s="6" t="s">
        <v>2</v>
      </c>
      <c r="C3" s="7">
        <v>45291</v>
      </c>
    </row>
    <row r="4" spans="1:22" x14ac:dyDescent="0.3">
      <c r="B4" s="6"/>
      <c r="C4" s="63"/>
    </row>
    <row r="5" spans="1:22" ht="15" thickBot="1" x14ac:dyDescent="0.35">
      <c r="A5" s="64"/>
      <c r="B5" s="65"/>
      <c r="D5" s="3"/>
    </row>
    <row r="6" spans="1:22" ht="2.5499999999999998" customHeight="1" thickBot="1" x14ac:dyDescent="0.35">
      <c r="A6" s="66"/>
      <c r="B6" s="67"/>
      <c r="C6" s="68" t="s">
        <v>222</v>
      </c>
      <c r="D6" s="69" t="s">
        <v>223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70.05" customHeight="1" x14ac:dyDescent="0.3">
      <c r="A7" s="72" t="s">
        <v>6</v>
      </c>
      <c r="B7" s="73" t="s">
        <v>7</v>
      </c>
      <c r="C7" s="74" t="s">
        <v>224</v>
      </c>
      <c r="D7" s="75" t="s">
        <v>225</v>
      </c>
      <c r="E7" s="76" t="s">
        <v>10</v>
      </c>
      <c r="F7" s="76" t="s">
        <v>11</v>
      </c>
      <c r="G7" s="76" t="s">
        <v>12</v>
      </c>
      <c r="H7" s="76" t="s">
        <v>13</v>
      </c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20</v>
      </c>
      <c r="P7" s="77" t="s">
        <v>21</v>
      </c>
      <c r="Q7" s="17" t="s">
        <v>22</v>
      </c>
      <c r="R7" s="17" t="s">
        <v>23</v>
      </c>
      <c r="S7" s="17" t="s">
        <v>24</v>
      </c>
      <c r="T7" s="77" t="s">
        <v>25</v>
      </c>
      <c r="U7" s="77" t="s">
        <v>26</v>
      </c>
      <c r="V7" s="78" t="s">
        <v>27</v>
      </c>
    </row>
    <row r="8" spans="1:22" ht="22.05" customHeight="1" x14ac:dyDescent="0.3">
      <c r="A8" s="79" t="s">
        <v>28</v>
      </c>
      <c r="B8" s="80" t="s">
        <v>29</v>
      </c>
      <c r="C8" s="81" t="s">
        <v>30</v>
      </c>
      <c r="D8" s="81" t="s">
        <v>31</v>
      </c>
      <c r="E8" s="82" t="s">
        <v>226</v>
      </c>
      <c r="F8" s="82" t="s">
        <v>226</v>
      </c>
      <c r="G8" s="82" t="s">
        <v>226</v>
      </c>
      <c r="H8" s="82" t="s">
        <v>226</v>
      </c>
      <c r="I8" s="82" t="s">
        <v>226</v>
      </c>
      <c r="J8" s="82" t="s">
        <v>226</v>
      </c>
      <c r="K8" s="82" t="s">
        <v>226</v>
      </c>
      <c r="L8" s="82" t="s">
        <v>226</v>
      </c>
      <c r="M8" s="82" t="s">
        <v>226</v>
      </c>
      <c r="N8" s="82" t="s">
        <v>226</v>
      </c>
      <c r="O8" s="82" t="s">
        <v>226</v>
      </c>
      <c r="P8" s="82" t="s">
        <v>226</v>
      </c>
      <c r="Q8" s="82" t="s">
        <v>226</v>
      </c>
      <c r="R8" s="82" t="s">
        <v>226</v>
      </c>
      <c r="S8" s="82" t="s">
        <v>226</v>
      </c>
      <c r="T8" s="82" t="s">
        <v>226</v>
      </c>
      <c r="U8" s="82" t="s">
        <v>226</v>
      </c>
      <c r="V8" s="82" t="s">
        <v>226</v>
      </c>
    </row>
    <row r="9" spans="1:22" x14ac:dyDescent="0.3">
      <c r="A9" s="83">
        <v>1</v>
      </c>
      <c r="B9" s="84" t="s">
        <v>227</v>
      </c>
      <c r="C9" s="85" t="s">
        <v>228</v>
      </c>
      <c r="D9" s="85" t="s">
        <v>229</v>
      </c>
      <c r="E9" s="86">
        <v>2246869527</v>
      </c>
      <c r="F9" s="86">
        <v>1460604836</v>
      </c>
      <c r="G9" s="86">
        <f>E9-F9</f>
        <v>786264691</v>
      </c>
      <c r="H9" s="86">
        <f>SUM(I9:V9)</f>
        <v>2162374235.8110118</v>
      </c>
      <c r="I9" s="86">
        <v>529247039</v>
      </c>
      <c r="J9" s="86">
        <v>43346965</v>
      </c>
      <c r="K9" s="86">
        <v>95556360</v>
      </c>
      <c r="L9" s="86">
        <v>94648793</v>
      </c>
      <c r="M9" s="86">
        <v>447802674</v>
      </c>
      <c r="N9" s="86">
        <v>91132183</v>
      </c>
      <c r="O9" s="86">
        <v>112426220</v>
      </c>
      <c r="P9" s="86">
        <v>42042940</v>
      </c>
      <c r="Q9" s="86">
        <v>30007562</v>
      </c>
      <c r="R9" s="86">
        <v>336054562</v>
      </c>
      <c r="S9" s="86">
        <v>73961190</v>
      </c>
      <c r="T9" s="86">
        <v>251726723</v>
      </c>
      <c r="U9" s="86">
        <v>14108015.811011635</v>
      </c>
      <c r="V9" s="86">
        <v>313009</v>
      </c>
    </row>
    <row r="10" spans="1:22" x14ac:dyDescent="0.3">
      <c r="A10" s="83">
        <v>2</v>
      </c>
      <c r="B10" s="87" t="s">
        <v>230</v>
      </c>
      <c r="C10" s="88" t="s">
        <v>231</v>
      </c>
      <c r="D10" s="88" t="s">
        <v>232</v>
      </c>
      <c r="E10" s="86">
        <v>889262091</v>
      </c>
      <c r="F10" s="86">
        <v>778181982</v>
      </c>
      <c r="G10" s="86">
        <f t="shared" ref="G10:G59" si="0">E10-F10</f>
        <v>111080109</v>
      </c>
      <c r="H10" s="86">
        <f t="shared" ref="H10:H59" si="1">SUM(I10:V10)</f>
        <v>878107411.29383802</v>
      </c>
      <c r="I10" s="86">
        <v>597449166</v>
      </c>
      <c r="J10" s="86">
        <v>32626338</v>
      </c>
      <c r="K10" s="86">
        <v>8787996</v>
      </c>
      <c r="L10" s="86">
        <v>4634744</v>
      </c>
      <c r="M10" s="86">
        <v>65939091</v>
      </c>
      <c r="N10" s="86">
        <v>48922403</v>
      </c>
      <c r="O10" s="86">
        <v>6696571</v>
      </c>
      <c r="P10" s="86">
        <v>10261201</v>
      </c>
      <c r="Q10" s="86">
        <v>0</v>
      </c>
      <c r="R10" s="86">
        <v>27920198</v>
      </c>
      <c r="S10" s="86">
        <v>27397804</v>
      </c>
      <c r="T10" s="86">
        <v>43067462</v>
      </c>
      <c r="U10" s="86">
        <v>4395337.2938379999</v>
      </c>
      <c r="V10" s="86">
        <v>9100</v>
      </c>
    </row>
    <row r="11" spans="1:22" x14ac:dyDescent="0.3">
      <c r="A11" s="83">
        <v>3</v>
      </c>
      <c r="B11" s="89" t="s">
        <v>233</v>
      </c>
      <c r="C11" s="83" t="s">
        <v>234</v>
      </c>
      <c r="D11" s="88" t="s">
        <v>235</v>
      </c>
      <c r="E11" s="86">
        <v>155288694</v>
      </c>
      <c r="F11" s="86">
        <v>77543161</v>
      </c>
      <c r="G11" s="86">
        <f t="shared" si="0"/>
        <v>77745533</v>
      </c>
      <c r="H11" s="86">
        <f t="shared" si="1"/>
        <v>151844464.96471164</v>
      </c>
      <c r="I11" s="86">
        <v>35271564</v>
      </c>
      <c r="J11" s="86">
        <v>1580044</v>
      </c>
      <c r="K11" s="86">
        <v>991783</v>
      </c>
      <c r="L11" s="86">
        <v>938736</v>
      </c>
      <c r="M11" s="86">
        <v>9512453</v>
      </c>
      <c r="N11" s="86">
        <v>19592120</v>
      </c>
      <c r="O11" s="86">
        <v>7561286</v>
      </c>
      <c r="P11" s="86">
        <v>1444669</v>
      </c>
      <c r="Q11" s="86">
        <v>0</v>
      </c>
      <c r="R11" s="86">
        <v>40677324</v>
      </c>
      <c r="S11" s="86">
        <v>19100708</v>
      </c>
      <c r="T11" s="86">
        <v>8457483</v>
      </c>
      <c r="U11" s="86">
        <v>6716294.9647116372</v>
      </c>
      <c r="V11" s="86">
        <v>0</v>
      </c>
    </row>
    <row r="12" spans="1:22" x14ac:dyDescent="0.3">
      <c r="A12" s="83">
        <v>4</v>
      </c>
      <c r="B12" s="89" t="s">
        <v>236</v>
      </c>
      <c r="C12" s="90" t="s">
        <v>237</v>
      </c>
      <c r="D12" s="91" t="s">
        <v>238</v>
      </c>
      <c r="E12" s="86">
        <v>169347335</v>
      </c>
      <c r="F12" s="86">
        <v>81932252</v>
      </c>
      <c r="G12" s="86">
        <f t="shared" si="0"/>
        <v>87415083</v>
      </c>
      <c r="H12" s="86">
        <f t="shared" si="1"/>
        <v>167035880.21382853</v>
      </c>
      <c r="I12" s="86">
        <v>26100729</v>
      </c>
      <c r="J12" s="86">
        <v>2476533</v>
      </c>
      <c r="K12" s="86">
        <v>6598143</v>
      </c>
      <c r="L12" s="86">
        <v>2575432</v>
      </c>
      <c r="M12" s="86">
        <v>20340322</v>
      </c>
      <c r="N12" s="86">
        <v>19501229</v>
      </c>
      <c r="O12" s="86">
        <v>1364739</v>
      </c>
      <c r="P12" s="86">
        <v>2279043</v>
      </c>
      <c r="Q12" s="86">
        <v>0</v>
      </c>
      <c r="R12" s="86">
        <v>30953891</v>
      </c>
      <c r="S12" s="86">
        <v>22634798</v>
      </c>
      <c r="T12" s="86">
        <v>29343604</v>
      </c>
      <c r="U12" s="86">
        <v>2867417.2138285218</v>
      </c>
      <c r="V12" s="86">
        <v>0</v>
      </c>
    </row>
    <row r="13" spans="1:22" x14ac:dyDescent="0.3">
      <c r="A13" s="83">
        <v>5</v>
      </c>
      <c r="B13" s="89" t="s">
        <v>239</v>
      </c>
      <c r="C13" s="90" t="s">
        <v>240</v>
      </c>
      <c r="D13" s="83" t="s">
        <v>241</v>
      </c>
      <c r="E13" s="86">
        <v>36191401</v>
      </c>
      <c r="F13" s="86">
        <v>26318161</v>
      </c>
      <c r="G13" s="86">
        <f t="shared" si="0"/>
        <v>9873240</v>
      </c>
      <c r="H13" s="86">
        <f t="shared" si="1"/>
        <v>35669032.433509022</v>
      </c>
      <c r="I13" s="86">
        <v>6496508</v>
      </c>
      <c r="J13" s="86">
        <v>1259825</v>
      </c>
      <c r="K13" s="86">
        <v>516294</v>
      </c>
      <c r="L13" s="86">
        <v>872231</v>
      </c>
      <c r="M13" s="86">
        <v>13012646</v>
      </c>
      <c r="N13" s="86">
        <v>3357072</v>
      </c>
      <c r="O13" s="86">
        <v>661076</v>
      </c>
      <c r="P13" s="86">
        <v>13633</v>
      </c>
      <c r="Q13" s="86">
        <v>0</v>
      </c>
      <c r="R13" s="86">
        <v>3099121</v>
      </c>
      <c r="S13" s="86">
        <v>4641555</v>
      </c>
      <c r="T13" s="86">
        <v>1283624</v>
      </c>
      <c r="U13" s="86">
        <v>455447.43350902194</v>
      </c>
      <c r="V13" s="86">
        <v>0</v>
      </c>
    </row>
    <row r="14" spans="1:22" x14ac:dyDescent="0.3">
      <c r="A14" s="83">
        <v>6</v>
      </c>
      <c r="B14" s="87" t="s">
        <v>242</v>
      </c>
      <c r="C14" s="90" t="s">
        <v>243</v>
      </c>
      <c r="D14" s="83" t="s">
        <v>244</v>
      </c>
      <c r="E14" s="86">
        <v>-109247097</v>
      </c>
      <c r="F14" s="86">
        <v>-116454445</v>
      </c>
      <c r="G14" s="86">
        <f t="shared" si="0"/>
        <v>7207348</v>
      </c>
      <c r="H14" s="86">
        <f t="shared" si="1"/>
        <v>-111426732.09487554</v>
      </c>
      <c r="I14" s="86">
        <v>-125865701</v>
      </c>
      <c r="J14" s="86">
        <v>5404225</v>
      </c>
      <c r="K14" s="86">
        <v>0</v>
      </c>
      <c r="L14" s="86">
        <v>214056</v>
      </c>
      <c r="M14" s="86">
        <v>3940753</v>
      </c>
      <c r="N14" s="86">
        <v>-240641</v>
      </c>
      <c r="O14" s="86">
        <v>0</v>
      </c>
      <c r="P14" s="86">
        <v>31137</v>
      </c>
      <c r="Q14" s="86">
        <v>0</v>
      </c>
      <c r="R14" s="86">
        <v>2423884</v>
      </c>
      <c r="S14" s="86">
        <v>0</v>
      </c>
      <c r="T14" s="86">
        <v>2688147</v>
      </c>
      <c r="U14" s="86">
        <v>-326481.09487554897</v>
      </c>
      <c r="V14" s="86">
        <v>303889</v>
      </c>
    </row>
    <row r="15" spans="1:22" x14ac:dyDescent="0.3">
      <c r="A15" s="83">
        <v>7</v>
      </c>
      <c r="B15" s="89" t="s">
        <v>245</v>
      </c>
      <c r="C15" s="90" t="s">
        <v>246</v>
      </c>
      <c r="D15" s="83" t="s">
        <v>247</v>
      </c>
      <c r="E15" s="86">
        <v>1106027102</v>
      </c>
      <c r="F15" s="86">
        <v>613083726</v>
      </c>
      <c r="G15" s="86">
        <f t="shared" si="0"/>
        <v>492943376</v>
      </c>
      <c r="H15" s="86">
        <f t="shared" si="1"/>
        <v>1041144179</v>
      </c>
      <c r="I15" s="86">
        <v>-10205227</v>
      </c>
      <c r="J15" s="86">
        <v>0</v>
      </c>
      <c r="K15" s="86">
        <v>78662144</v>
      </c>
      <c r="L15" s="86">
        <v>85413594</v>
      </c>
      <c r="M15" s="86">
        <v>335057409</v>
      </c>
      <c r="N15" s="86">
        <v>0</v>
      </c>
      <c r="O15" s="86">
        <v>96142549</v>
      </c>
      <c r="P15" s="86">
        <v>28013257</v>
      </c>
      <c r="Q15" s="86">
        <v>30007562</v>
      </c>
      <c r="R15" s="86">
        <v>230980143</v>
      </c>
      <c r="S15" s="86">
        <v>186325</v>
      </c>
      <c r="T15" s="86">
        <v>166886403</v>
      </c>
      <c r="U15" s="86">
        <v>0</v>
      </c>
      <c r="V15" s="86">
        <v>20</v>
      </c>
    </row>
    <row r="16" spans="1:22" x14ac:dyDescent="0.3">
      <c r="A16" s="83">
        <v>8</v>
      </c>
      <c r="B16" s="84" t="s">
        <v>248</v>
      </c>
      <c r="C16" s="92" t="s">
        <v>249</v>
      </c>
      <c r="D16" s="92" t="s">
        <v>250</v>
      </c>
      <c r="E16" s="86">
        <v>-1801013202</v>
      </c>
      <c r="F16" s="86">
        <v>-1151905976</v>
      </c>
      <c r="G16" s="86">
        <f t="shared" si="0"/>
        <v>-649107226</v>
      </c>
      <c r="H16" s="86">
        <f t="shared" si="1"/>
        <v>-1740290189.7430708</v>
      </c>
      <c r="I16" s="86">
        <v>-352926434</v>
      </c>
      <c r="J16" s="86">
        <v>-39306645</v>
      </c>
      <c r="K16" s="86">
        <v>-90039248</v>
      </c>
      <c r="L16" s="86">
        <v>-87034980</v>
      </c>
      <c r="M16" s="86">
        <v>-381658513</v>
      </c>
      <c r="N16" s="86">
        <v>-63740557</v>
      </c>
      <c r="O16" s="86">
        <v>-96554242</v>
      </c>
      <c r="P16" s="86">
        <v>-37826344</v>
      </c>
      <c r="Q16" s="86">
        <v>-18286047</v>
      </c>
      <c r="R16" s="86">
        <v>-286945294</v>
      </c>
      <c r="S16" s="86">
        <v>-39060154</v>
      </c>
      <c r="T16" s="86">
        <v>-221364730</v>
      </c>
      <c r="U16" s="86">
        <v>-12377779.743070763</v>
      </c>
      <c r="V16" s="86">
        <v>-13169222</v>
      </c>
    </row>
    <row r="17" spans="1:22" x14ac:dyDescent="0.3">
      <c r="A17" s="83">
        <v>9</v>
      </c>
      <c r="B17" s="89" t="s">
        <v>251</v>
      </c>
      <c r="C17" s="90" t="s">
        <v>252</v>
      </c>
      <c r="D17" s="91" t="s">
        <v>253</v>
      </c>
      <c r="E17" s="86">
        <v>-1412436693</v>
      </c>
      <c r="F17" s="86">
        <v>-1006389255</v>
      </c>
      <c r="G17" s="86">
        <f t="shared" si="0"/>
        <v>-406047438</v>
      </c>
      <c r="H17" s="86">
        <f t="shared" si="1"/>
        <v>-1357467285.32991</v>
      </c>
      <c r="I17" s="86">
        <v>-402739639</v>
      </c>
      <c r="J17" s="86">
        <v>-34279583</v>
      </c>
      <c r="K17" s="86">
        <v>-73161580</v>
      </c>
      <c r="L17" s="86">
        <v>-63793440</v>
      </c>
      <c r="M17" s="86">
        <v>-291241433</v>
      </c>
      <c r="N17" s="86">
        <v>-46348921</v>
      </c>
      <c r="O17" s="86">
        <v>-59026508</v>
      </c>
      <c r="P17" s="86">
        <v>-33626829</v>
      </c>
      <c r="Q17" s="86">
        <v>-6362826</v>
      </c>
      <c r="R17" s="86">
        <v>-175283371</v>
      </c>
      <c r="S17" s="86">
        <v>-19649122</v>
      </c>
      <c r="T17" s="86">
        <v>-136563976</v>
      </c>
      <c r="U17" s="86">
        <v>-6163971.3299099999</v>
      </c>
      <c r="V17" s="86">
        <v>-9226086</v>
      </c>
    </row>
    <row r="18" spans="1:22" x14ac:dyDescent="0.3">
      <c r="A18" s="83">
        <v>10</v>
      </c>
      <c r="B18" s="89" t="s">
        <v>254</v>
      </c>
      <c r="C18" s="90" t="s">
        <v>255</v>
      </c>
      <c r="D18" s="83" t="s">
        <v>256</v>
      </c>
      <c r="E18" s="86">
        <v>-1417133432</v>
      </c>
      <c r="F18" s="86">
        <v>-1057597123</v>
      </c>
      <c r="G18" s="86">
        <f t="shared" si="0"/>
        <v>-359536309</v>
      </c>
      <c r="H18" s="86">
        <f t="shared" si="1"/>
        <v>-1377937136.6700001</v>
      </c>
      <c r="I18" s="86">
        <v>-388987347</v>
      </c>
      <c r="J18" s="86">
        <v>-7186271</v>
      </c>
      <c r="K18" s="86">
        <v>-57626813</v>
      </c>
      <c r="L18" s="86">
        <v>-84453176</v>
      </c>
      <c r="M18" s="86">
        <v>-428919476</v>
      </c>
      <c r="N18" s="86">
        <v>-23351233</v>
      </c>
      <c r="O18" s="86">
        <v>-45848613</v>
      </c>
      <c r="P18" s="86">
        <v>-20706007</v>
      </c>
      <c r="Q18" s="86">
        <v>-5247550</v>
      </c>
      <c r="R18" s="86">
        <v>-179332603</v>
      </c>
      <c r="S18" s="86">
        <v>-14465885</v>
      </c>
      <c r="T18" s="86">
        <v>-109540075</v>
      </c>
      <c r="U18" s="86">
        <v>-3046001.67</v>
      </c>
      <c r="V18" s="86">
        <v>-9226086</v>
      </c>
    </row>
    <row r="19" spans="1:22" x14ac:dyDescent="0.3">
      <c r="A19" s="83">
        <v>11</v>
      </c>
      <c r="B19" s="89" t="s">
        <v>257</v>
      </c>
      <c r="C19" s="90" t="s">
        <v>258</v>
      </c>
      <c r="D19" s="83" t="s">
        <v>259</v>
      </c>
      <c r="E19" s="86">
        <v>-394915771</v>
      </c>
      <c r="F19" s="86">
        <v>-311759753</v>
      </c>
      <c r="G19" s="86">
        <f t="shared" si="0"/>
        <v>-83156018</v>
      </c>
      <c r="H19" s="86">
        <f t="shared" si="1"/>
        <v>-379053535.65991002</v>
      </c>
      <c r="I19" s="86">
        <v>-139617993</v>
      </c>
      <c r="J19" s="86">
        <v>-27093312</v>
      </c>
      <c r="K19" s="86">
        <v>-15534767</v>
      </c>
      <c r="L19" s="86">
        <v>-12842017</v>
      </c>
      <c r="M19" s="86">
        <v>-65922124</v>
      </c>
      <c r="N19" s="86">
        <v>-22997688</v>
      </c>
      <c r="O19" s="86">
        <v>-13177895</v>
      </c>
      <c r="P19" s="86">
        <v>-12920822</v>
      </c>
      <c r="Q19" s="86">
        <v>-1115276</v>
      </c>
      <c r="R19" s="86">
        <v>-32506534</v>
      </c>
      <c r="S19" s="86">
        <v>-5183237</v>
      </c>
      <c r="T19" s="86">
        <v>-27023901</v>
      </c>
      <c r="U19" s="86">
        <v>-3117969.6599099999</v>
      </c>
      <c r="V19" s="86">
        <v>0</v>
      </c>
    </row>
    <row r="20" spans="1:22" x14ac:dyDescent="0.3">
      <c r="A20" s="83">
        <v>12</v>
      </c>
      <c r="B20" s="89" t="s">
        <v>260</v>
      </c>
      <c r="C20" s="90" t="s">
        <v>261</v>
      </c>
      <c r="D20" s="83" t="s">
        <v>262</v>
      </c>
      <c r="E20" s="86">
        <v>399612510</v>
      </c>
      <c r="F20" s="86">
        <v>362967621</v>
      </c>
      <c r="G20" s="86">
        <f t="shared" si="0"/>
        <v>36644889</v>
      </c>
      <c r="H20" s="86">
        <f t="shared" si="1"/>
        <v>399523388</v>
      </c>
      <c r="I20" s="86">
        <v>125865701</v>
      </c>
      <c r="J20" s="86">
        <v>0</v>
      </c>
      <c r="K20" s="86">
        <v>0</v>
      </c>
      <c r="L20" s="86">
        <v>33501753</v>
      </c>
      <c r="M20" s="86">
        <v>203600167</v>
      </c>
      <c r="N20" s="86">
        <v>0</v>
      </c>
      <c r="O20" s="86">
        <v>0</v>
      </c>
      <c r="P20" s="86">
        <v>0</v>
      </c>
      <c r="Q20" s="86">
        <v>0</v>
      </c>
      <c r="R20" s="86">
        <v>36555767</v>
      </c>
      <c r="S20" s="86">
        <v>0</v>
      </c>
      <c r="T20" s="86">
        <v>0</v>
      </c>
      <c r="U20" s="86">
        <v>0</v>
      </c>
      <c r="V20" s="86">
        <v>0</v>
      </c>
    </row>
    <row r="21" spans="1:22" x14ac:dyDescent="0.3">
      <c r="A21" s="83">
        <v>13</v>
      </c>
      <c r="B21" s="89" t="s">
        <v>263</v>
      </c>
      <c r="C21" s="90" t="s">
        <v>264</v>
      </c>
      <c r="D21" s="83" t="s">
        <v>265</v>
      </c>
      <c r="E21" s="86">
        <v>-374830067</v>
      </c>
      <c r="F21" s="86">
        <v>-198380593</v>
      </c>
      <c r="G21" s="86">
        <f t="shared" si="0"/>
        <v>-176449474</v>
      </c>
      <c r="H21" s="86">
        <f t="shared" si="1"/>
        <v>-370830068.57440066</v>
      </c>
      <c r="I21" s="86">
        <v>-4702064</v>
      </c>
      <c r="J21" s="86">
        <v>-1580044</v>
      </c>
      <c r="K21" s="86">
        <v>-19328033</v>
      </c>
      <c r="L21" s="86">
        <v>-20656281</v>
      </c>
      <c r="M21" s="86">
        <v>-86595203</v>
      </c>
      <c r="N21" s="86">
        <v>-19592120</v>
      </c>
      <c r="O21" s="86">
        <v>-39760356</v>
      </c>
      <c r="P21" s="86">
        <v>-5515986</v>
      </c>
      <c r="Q21" s="86">
        <v>-11331071</v>
      </c>
      <c r="R21" s="86">
        <v>-89333508</v>
      </c>
      <c r="S21" s="86">
        <v>-19100708</v>
      </c>
      <c r="T21" s="86">
        <v>-48980708</v>
      </c>
      <c r="U21" s="86">
        <v>-4353986.5744006373</v>
      </c>
      <c r="V21" s="86">
        <v>0</v>
      </c>
    </row>
    <row r="22" spans="1:22" x14ac:dyDescent="0.3">
      <c r="A22" s="83">
        <v>14</v>
      </c>
      <c r="B22" s="89" t="s">
        <v>266</v>
      </c>
      <c r="C22" s="90" t="s">
        <v>267</v>
      </c>
      <c r="D22" s="83" t="s">
        <v>268</v>
      </c>
      <c r="E22" s="86">
        <v>13231403</v>
      </c>
      <c r="F22" s="86">
        <v>54302527</v>
      </c>
      <c r="G22" s="86">
        <f t="shared" si="0"/>
        <v>-41071124</v>
      </c>
      <c r="H22" s="86">
        <f t="shared" si="1"/>
        <v>14814506.161239874</v>
      </c>
      <c r="I22" s="86">
        <v>54515269</v>
      </c>
      <c r="J22" s="86">
        <v>-3083892</v>
      </c>
      <c r="K22" s="86">
        <v>2379023</v>
      </c>
      <c r="L22" s="86">
        <v>-2976179</v>
      </c>
      <c r="M22" s="86">
        <v>-413929</v>
      </c>
      <c r="N22" s="86">
        <v>640221</v>
      </c>
      <c r="O22" s="86">
        <v>1596217</v>
      </c>
      <c r="P22" s="86">
        <v>1642982</v>
      </c>
      <c r="Q22" s="86">
        <v>-592150</v>
      </c>
      <c r="R22" s="86">
        <v>-22554821</v>
      </c>
      <c r="S22" s="86">
        <v>5401</v>
      </c>
      <c r="T22" s="86">
        <v>-10540678</v>
      </c>
      <c r="U22" s="86">
        <v>-1859821.8387601273</v>
      </c>
      <c r="V22" s="86">
        <v>-3943136</v>
      </c>
    </row>
    <row r="23" spans="1:22" s="93" customFormat="1" x14ac:dyDescent="0.3">
      <c r="A23" s="83">
        <v>15</v>
      </c>
      <c r="B23" s="89" t="s">
        <v>269</v>
      </c>
      <c r="C23" s="83" t="s">
        <v>270</v>
      </c>
      <c r="D23" s="91" t="s">
        <v>271</v>
      </c>
      <c r="E23" s="86">
        <v>-26977843</v>
      </c>
      <c r="F23" s="86">
        <v>-1438655</v>
      </c>
      <c r="G23" s="86">
        <f t="shared" si="0"/>
        <v>-25539188</v>
      </c>
      <c r="H23" s="86">
        <f t="shared" si="1"/>
        <v>-26807340</v>
      </c>
      <c r="I23" s="86">
        <v>0</v>
      </c>
      <c r="J23" s="86">
        <v>-363126</v>
      </c>
      <c r="K23" s="86">
        <v>71342</v>
      </c>
      <c r="L23" s="86">
        <v>390920</v>
      </c>
      <c r="M23" s="86">
        <v>-3407948</v>
      </c>
      <c r="N23" s="86">
        <v>1560263</v>
      </c>
      <c r="O23" s="86">
        <v>636405</v>
      </c>
      <c r="P23" s="86">
        <v>-326511</v>
      </c>
      <c r="Q23" s="86">
        <v>0</v>
      </c>
      <c r="R23" s="86">
        <v>226407</v>
      </c>
      <c r="S23" s="86">
        <v>-315725</v>
      </c>
      <c r="T23" s="86">
        <v>-25279367</v>
      </c>
      <c r="U23" s="86">
        <v>0</v>
      </c>
      <c r="V23" s="86">
        <v>0</v>
      </c>
    </row>
    <row r="24" spans="1:22" s="93" customFormat="1" x14ac:dyDescent="0.3">
      <c r="A24" s="83">
        <v>16</v>
      </c>
      <c r="B24" s="84" t="s">
        <v>272</v>
      </c>
      <c r="C24" s="85" t="s">
        <v>273</v>
      </c>
      <c r="D24" s="85" t="s">
        <v>274</v>
      </c>
      <c r="E24" s="86">
        <v>-122506840</v>
      </c>
      <c r="F24" s="86">
        <v>-86795303</v>
      </c>
      <c r="G24" s="86">
        <f t="shared" si="0"/>
        <v>-35711537</v>
      </c>
      <c r="H24" s="86">
        <f t="shared" si="1"/>
        <v>-102842812.10926591</v>
      </c>
      <c r="I24" s="86">
        <v>-34361314</v>
      </c>
      <c r="J24" s="86">
        <v>-142885</v>
      </c>
      <c r="K24" s="86">
        <v>1357170</v>
      </c>
      <c r="L24" s="86">
        <v>-6790600</v>
      </c>
      <c r="M24" s="86">
        <v>-39168840</v>
      </c>
      <c r="N24" s="86">
        <v>-2149348</v>
      </c>
      <c r="O24" s="86">
        <v>-4747552</v>
      </c>
      <c r="P24" s="86">
        <v>-482484</v>
      </c>
      <c r="Q24" s="86">
        <v>-3942188</v>
      </c>
      <c r="R24" s="86">
        <v>-20713443</v>
      </c>
      <c r="S24" s="86">
        <v>-985538</v>
      </c>
      <c r="T24" s="86">
        <v>-4533417</v>
      </c>
      <c r="U24" s="86">
        <v>-362074.10926590255</v>
      </c>
      <c r="V24" s="86">
        <v>14179701</v>
      </c>
    </row>
    <row r="25" spans="1:22" s="93" customFormat="1" x14ac:dyDescent="0.3">
      <c r="A25" s="83">
        <v>17</v>
      </c>
      <c r="B25" s="87" t="s">
        <v>275</v>
      </c>
      <c r="C25" s="90" t="s">
        <v>276</v>
      </c>
      <c r="D25" s="83" t="s">
        <v>277</v>
      </c>
      <c r="E25" s="86">
        <v>-57405481</v>
      </c>
      <c r="F25" s="86">
        <v>-56451948</v>
      </c>
      <c r="G25" s="86">
        <f t="shared" si="0"/>
        <v>-953533</v>
      </c>
      <c r="H25" s="86">
        <f t="shared" si="1"/>
        <v>-42764965.593689002</v>
      </c>
      <c r="I25" s="86">
        <v>-38219815</v>
      </c>
      <c r="J25" s="86">
        <v>-118161</v>
      </c>
      <c r="K25" s="86">
        <v>0</v>
      </c>
      <c r="L25" s="86">
        <v>-14041891</v>
      </c>
      <c r="M25" s="86">
        <v>-1501672</v>
      </c>
      <c r="N25" s="86">
        <v>-2292150</v>
      </c>
      <c r="O25" s="86">
        <v>-90062</v>
      </c>
      <c r="P25" s="86">
        <v>0</v>
      </c>
      <c r="Q25" s="86">
        <v>0</v>
      </c>
      <c r="R25" s="86" t="s">
        <v>390</v>
      </c>
      <c r="S25" s="86">
        <v>0</v>
      </c>
      <c r="T25" s="86">
        <v>-327888</v>
      </c>
      <c r="U25" s="86">
        <v>-967027.593689</v>
      </c>
      <c r="V25" s="86">
        <v>14793701</v>
      </c>
    </row>
    <row r="26" spans="1:22" s="93" customFormat="1" x14ac:dyDescent="0.3">
      <c r="A26" s="83">
        <v>18</v>
      </c>
      <c r="B26" s="87" t="s">
        <v>278</v>
      </c>
      <c r="C26" s="90" t="s">
        <v>240</v>
      </c>
      <c r="D26" s="83" t="s">
        <v>241</v>
      </c>
      <c r="E26" s="86">
        <v>-805042</v>
      </c>
      <c r="F26" s="86">
        <v>-663787</v>
      </c>
      <c r="G26" s="86">
        <f t="shared" si="0"/>
        <v>-141255</v>
      </c>
      <c r="H26" s="86">
        <f t="shared" si="1"/>
        <v>-709286.27733181394</v>
      </c>
      <c r="I26" s="86">
        <v>0</v>
      </c>
      <c r="J26" s="86">
        <v>8767</v>
      </c>
      <c r="K26" s="86">
        <v>0</v>
      </c>
      <c r="L26" s="86">
        <v>-465</v>
      </c>
      <c r="M26" s="86">
        <v>-359422</v>
      </c>
      <c r="N26" s="86">
        <v>-282578</v>
      </c>
      <c r="O26" s="86">
        <v>0</v>
      </c>
      <c r="P26" s="86">
        <v>0</v>
      </c>
      <c r="Q26" s="86">
        <v>0</v>
      </c>
      <c r="R26" s="86" t="s">
        <v>390</v>
      </c>
      <c r="S26" s="86">
        <v>0</v>
      </c>
      <c r="T26" s="86">
        <v>-21769</v>
      </c>
      <c r="U26" s="86">
        <v>-53819.277331813915</v>
      </c>
      <c r="V26" s="86">
        <v>0</v>
      </c>
    </row>
    <row r="27" spans="1:22" s="93" customFormat="1" x14ac:dyDescent="0.3">
      <c r="A27" s="83">
        <v>19</v>
      </c>
      <c r="B27" s="87" t="s">
        <v>279</v>
      </c>
      <c r="C27" s="90" t="s">
        <v>237</v>
      </c>
      <c r="D27" s="83" t="s">
        <v>238</v>
      </c>
      <c r="E27" s="86">
        <v>-5761380</v>
      </c>
      <c r="F27" s="86">
        <v>-4935753</v>
      </c>
      <c r="G27" s="86">
        <f t="shared" si="0"/>
        <v>-825627</v>
      </c>
      <c r="H27" s="86">
        <f t="shared" si="1"/>
        <v>-5215353.4013544815</v>
      </c>
      <c r="I27" s="86">
        <v>0</v>
      </c>
      <c r="J27" s="86">
        <v>-139059</v>
      </c>
      <c r="K27" s="86">
        <v>0</v>
      </c>
      <c r="L27" s="86">
        <v>-257001</v>
      </c>
      <c r="M27" s="86">
        <v>-2184080</v>
      </c>
      <c r="N27" s="86">
        <v>-2164741</v>
      </c>
      <c r="O27" s="86">
        <v>-67254</v>
      </c>
      <c r="P27" s="86">
        <v>0</v>
      </c>
      <c r="Q27" s="86">
        <v>0</v>
      </c>
      <c r="R27" s="86" t="s">
        <v>390</v>
      </c>
      <c r="S27" s="86">
        <v>0</v>
      </c>
      <c r="T27" s="86">
        <v>-170080</v>
      </c>
      <c r="U27" s="86">
        <v>-233138.40135448109</v>
      </c>
      <c r="V27" s="86">
        <v>0</v>
      </c>
    </row>
    <row r="28" spans="1:22" s="93" customFormat="1" x14ac:dyDescent="0.3">
      <c r="A28" s="83">
        <v>20</v>
      </c>
      <c r="B28" s="87" t="s">
        <v>280</v>
      </c>
      <c r="C28" s="90" t="s">
        <v>281</v>
      </c>
      <c r="D28" s="91" t="s">
        <v>282</v>
      </c>
      <c r="E28" s="86">
        <v>-256628217</v>
      </c>
      <c r="F28" s="86">
        <v>-96114259</v>
      </c>
      <c r="G28" s="86">
        <f t="shared" si="0"/>
        <v>-160513958</v>
      </c>
      <c r="H28" s="86">
        <f t="shared" si="1"/>
        <v>-227067368</v>
      </c>
      <c r="I28" s="86">
        <v>5052363</v>
      </c>
      <c r="J28" s="86">
        <v>0</v>
      </c>
      <c r="K28" s="86">
        <v>-5839107</v>
      </c>
      <c r="L28" s="86">
        <v>0</v>
      </c>
      <c r="M28" s="86">
        <v>-87439235</v>
      </c>
      <c r="N28" s="86">
        <v>0</v>
      </c>
      <c r="O28" s="86">
        <v>-6410027</v>
      </c>
      <c r="P28" s="86">
        <v>-1478253</v>
      </c>
      <c r="Q28" s="86">
        <v>-4229864</v>
      </c>
      <c r="R28" s="86">
        <v>-82631048</v>
      </c>
      <c r="S28" s="86">
        <v>-985538</v>
      </c>
      <c r="T28" s="86">
        <v>-42492659</v>
      </c>
      <c r="U28" s="86">
        <v>0</v>
      </c>
      <c r="V28" s="86">
        <v>-614000</v>
      </c>
    </row>
    <row r="29" spans="1:22" s="93" customFormat="1" x14ac:dyDescent="0.3">
      <c r="A29" s="83">
        <v>21</v>
      </c>
      <c r="B29" s="87" t="s">
        <v>283</v>
      </c>
      <c r="C29" s="94" t="s">
        <v>284</v>
      </c>
      <c r="D29" s="88" t="s">
        <v>285</v>
      </c>
      <c r="E29" s="86">
        <v>1017147</v>
      </c>
      <c r="F29" s="86">
        <v>1349968</v>
      </c>
      <c r="G29" s="86">
        <f t="shared" si="0"/>
        <v>-332821</v>
      </c>
      <c r="H29" s="86">
        <f t="shared" si="1"/>
        <v>1496763.2269870478</v>
      </c>
      <c r="I29" s="86">
        <v>0</v>
      </c>
      <c r="J29" s="86">
        <v>165222</v>
      </c>
      <c r="K29" s="86">
        <v>0</v>
      </c>
      <c r="L29" s="86">
        <v>-7837</v>
      </c>
      <c r="M29" s="86">
        <v>1209093</v>
      </c>
      <c r="N29" s="86">
        <v>0</v>
      </c>
      <c r="O29" s="86">
        <v>0</v>
      </c>
      <c r="P29" s="86">
        <v>0</v>
      </c>
      <c r="Q29" s="86">
        <v>0</v>
      </c>
      <c r="R29" s="86" t="s">
        <v>390</v>
      </c>
      <c r="S29" s="86">
        <v>0</v>
      </c>
      <c r="T29" s="86">
        <v>0</v>
      </c>
      <c r="U29" s="86">
        <v>130285.22698704786</v>
      </c>
      <c r="V29" s="86">
        <v>0</v>
      </c>
    </row>
    <row r="30" spans="1:22" s="93" customFormat="1" x14ac:dyDescent="0.3">
      <c r="A30" s="83">
        <v>22</v>
      </c>
      <c r="B30" s="87" t="s">
        <v>286</v>
      </c>
      <c r="C30" s="83" t="s">
        <v>287</v>
      </c>
      <c r="D30" s="83" t="s">
        <v>288</v>
      </c>
      <c r="E30" s="86">
        <v>194675007</v>
      </c>
      <c r="F30" s="86">
        <v>81479681</v>
      </c>
      <c r="G30" s="86">
        <f t="shared" si="0"/>
        <v>113195326</v>
      </c>
      <c r="H30" s="86">
        <f t="shared" si="1"/>
        <v>168937504.17469999</v>
      </c>
      <c r="I30" s="86">
        <v>11552767</v>
      </c>
      <c r="J30" s="86">
        <v>-24658</v>
      </c>
      <c r="K30" s="86">
        <v>7196277</v>
      </c>
      <c r="L30" s="86">
        <v>8754432</v>
      </c>
      <c r="M30" s="86">
        <v>49627600</v>
      </c>
      <c r="N30" s="86">
        <v>2469613</v>
      </c>
      <c r="O30" s="86">
        <v>1510066</v>
      </c>
      <c r="P30" s="86">
        <v>275239</v>
      </c>
      <c r="Q30" s="86">
        <v>287676</v>
      </c>
      <c r="R30" s="86">
        <v>54682012</v>
      </c>
      <c r="S30" s="86">
        <v>0</v>
      </c>
      <c r="T30" s="86">
        <v>32110903</v>
      </c>
      <c r="U30" s="86">
        <v>495577.17469999997</v>
      </c>
      <c r="V30" s="86">
        <v>0</v>
      </c>
    </row>
    <row r="31" spans="1:22" s="93" customFormat="1" x14ac:dyDescent="0.3">
      <c r="A31" s="83">
        <v>23</v>
      </c>
      <c r="B31" s="89" t="s">
        <v>289</v>
      </c>
      <c r="C31" s="83" t="s">
        <v>290</v>
      </c>
      <c r="D31" s="91" t="s">
        <v>291</v>
      </c>
      <c r="E31" s="86">
        <v>1324818</v>
      </c>
      <c r="F31" s="86">
        <v>-12419590</v>
      </c>
      <c r="G31" s="86">
        <f t="shared" si="0"/>
        <v>13744408</v>
      </c>
      <c r="H31" s="86">
        <f t="shared" si="1"/>
        <v>1403584.7614223445</v>
      </c>
      <c r="I31" s="86">
        <v>-12746629</v>
      </c>
      <c r="J31" s="86">
        <v>67956</v>
      </c>
      <c r="K31" s="86">
        <v>0</v>
      </c>
      <c r="L31" s="86">
        <v>-1191263</v>
      </c>
      <c r="M31" s="86">
        <v>368962</v>
      </c>
      <c r="N31" s="86">
        <v>120509</v>
      </c>
      <c r="O31" s="86">
        <v>309726</v>
      </c>
      <c r="P31" s="86">
        <v>720530</v>
      </c>
      <c r="Q31" s="86">
        <v>0</v>
      </c>
      <c r="R31" s="86">
        <v>7119751</v>
      </c>
      <c r="S31" s="86">
        <v>0</v>
      </c>
      <c r="T31" s="86">
        <v>6367994</v>
      </c>
      <c r="U31" s="86">
        <v>266048.7614223446</v>
      </c>
      <c r="V31" s="86">
        <v>0</v>
      </c>
    </row>
    <row r="32" spans="1:22" s="93" customFormat="1" x14ac:dyDescent="0.3">
      <c r="A32" s="83">
        <v>24</v>
      </c>
      <c r="B32" s="95" t="s">
        <v>292</v>
      </c>
      <c r="C32" s="88" t="s">
        <v>293</v>
      </c>
      <c r="D32" s="83" t="s">
        <v>294</v>
      </c>
      <c r="E32" s="86">
        <v>1076229</v>
      </c>
      <c r="F32" s="86">
        <v>960387</v>
      </c>
      <c r="G32" s="86">
        <f t="shared" si="0"/>
        <v>115842</v>
      </c>
      <c r="H32" s="86">
        <f t="shared" si="1"/>
        <v>1076229</v>
      </c>
      <c r="I32" s="86">
        <v>0</v>
      </c>
      <c r="J32" s="86">
        <v>-102952</v>
      </c>
      <c r="K32" s="86">
        <v>0</v>
      </c>
      <c r="L32" s="86">
        <v>-46575</v>
      </c>
      <c r="M32" s="86">
        <v>1109914</v>
      </c>
      <c r="N32" s="86">
        <v>0</v>
      </c>
      <c r="O32" s="86">
        <v>0</v>
      </c>
      <c r="P32" s="86">
        <v>0</v>
      </c>
      <c r="Q32" s="86">
        <v>0</v>
      </c>
      <c r="R32" s="86">
        <v>115842</v>
      </c>
      <c r="S32" s="86">
        <v>0</v>
      </c>
      <c r="T32" s="86">
        <v>0</v>
      </c>
      <c r="U32" s="86">
        <v>0</v>
      </c>
      <c r="V32" s="86">
        <v>0</v>
      </c>
    </row>
    <row r="33" spans="1:22" x14ac:dyDescent="0.3">
      <c r="A33" s="83">
        <v>25</v>
      </c>
      <c r="B33" s="87" t="s">
        <v>295</v>
      </c>
      <c r="C33" s="88" t="s">
        <v>296</v>
      </c>
      <c r="D33" s="83" t="s">
        <v>297</v>
      </c>
      <c r="E33" s="86">
        <v>82</v>
      </c>
      <c r="F33" s="86">
        <v>0</v>
      </c>
      <c r="G33" s="86">
        <f t="shared" si="0"/>
        <v>82</v>
      </c>
      <c r="H33" s="86">
        <f t="shared" si="1"/>
        <v>82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 t="s">
        <v>390</v>
      </c>
      <c r="S33" s="86">
        <v>0</v>
      </c>
      <c r="T33" s="86">
        <v>82</v>
      </c>
      <c r="U33" s="86">
        <v>0</v>
      </c>
      <c r="V33" s="86">
        <v>0</v>
      </c>
    </row>
    <row r="34" spans="1:22" x14ac:dyDescent="0.3">
      <c r="A34" s="83">
        <v>26</v>
      </c>
      <c r="B34" s="96" t="s">
        <v>298</v>
      </c>
      <c r="C34" s="97" t="s">
        <v>299</v>
      </c>
      <c r="D34" s="98" t="s">
        <v>300</v>
      </c>
      <c r="E34" s="86">
        <v>-5432187</v>
      </c>
      <c r="F34" s="86">
        <v>-529984</v>
      </c>
      <c r="G34" s="86">
        <f t="shared" si="0"/>
        <v>-4902203</v>
      </c>
      <c r="H34" s="86">
        <f t="shared" si="1"/>
        <v>-5917842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-4474963</v>
      </c>
      <c r="R34" s="86" t="s">
        <v>390</v>
      </c>
      <c r="S34" s="86">
        <v>0</v>
      </c>
      <c r="T34" s="86">
        <v>0</v>
      </c>
      <c r="U34" s="86">
        <v>0</v>
      </c>
      <c r="V34" s="86">
        <v>-1442879</v>
      </c>
    </row>
    <row r="35" spans="1:22" s="64" customFormat="1" ht="42" customHeight="1" x14ac:dyDescent="0.3">
      <c r="A35" s="83">
        <v>27</v>
      </c>
      <c r="B35" s="99"/>
      <c r="C35" s="100" t="s">
        <v>301</v>
      </c>
      <c r="D35" s="100" t="s">
        <v>302</v>
      </c>
      <c r="E35" s="101">
        <v>317917299</v>
      </c>
      <c r="F35" s="101">
        <v>221373573</v>
      </c>
      <c r="G35" s="101">
        <f t="shared" si="0"/>
        <v>96543726</v>
      </c>
      <c r="H35" s="101">
        <f t="shared" si="1"/>
        <v>313323391.95867497</v>
      </c>
      <c r="I35" s="101">
        <v>141959291</v>
      </c>
      <c r="J35" s="101">
        <v>3897435</v>
      </c>
      <c r="K35" s="101">
        <v>6874282</v>
      </c>
      <c r="L35" s="101">
        <v>823213</v>
      </c>
      <c r="M35" s="101">
        <v>26975321</v>
      </c>
      <c r="N35" s="101">
        <v>25242278</v>
      </c>
      <c r="O35" s="101">
        <v>11124426</v>
      </c>
      <c r="P35" s="101">
        <v>3734112</v>
      </c>
      <c r="Q35" s="101">
        <v>3304364</v>
      </c>
      <c r="R35" s="101">
        <v>28395825</v>
      </c>
      <c r="S35" s="101">
        <v>33915498</v>
      </c>
      <c r="T35" s="101">
        <v>25828576</v>
      </c>
      <c r="U35" s="101">
        <v>1368161.9586749696</v>
      </c>
      <c r="V35" s="101">
        <v>-119391</v>
      </c>
    </row>
    <row r="36" spans="1:22" s="64" customFormat="1" ht="27" customHeight="1" x14ac:dyDescent="0.3">
      <c r="A36" s="83">
        <v>28</v>
      </c>
      <c r="B36" s="84" t="s">
        <v>303</v>
      </c>
      <c r="C36" s="92" t="s">
        <v>304</v>
      </c>
      <c r="D36" s="92" t="s">
        <v>305</v>
      </c>
      <c r="E36" s="102">
        <v>258642374</v>
      </c>
      <c r="F36" s="102">
        <v>198346278</v>
      </c>
      <c r="G36" s="102">
        <f t="shared" si="0"/>
        <v>60296096</v>
      </c>
      <c r="H36" s="102">
        <f t="shared" si="1"/>
        <v>258071211</v>
      </c>
      <c r="I36" s="102">
        <v>67121240</v>
      </c>
      <c r="J36" s="102">
        <v>390851</v>
      </c>
      <c r="K36" s="102">
        <v>8452969</v>
      </c>
      <c r="L36" s="102">
        <v>11110015</v>
      </c>
      <c r="M36" s="102">
        <v>39751633</v>
      </c>
      <c r="N36" s="102">
        <v>55236895</v>
      </c>
      <c r="O36" s="102">
        <v>8343154</v>
      </c>
      <c r="P36" s="102">
        <v>7811468</v>
      </c>
      <c r="Q36" s="102">
        <v>0</v>
      </c>
      <c r="R36" s="102">
        <v>17870332</v>
      </c>
      <c r="S36" s="102">
        <v>33777361</v>
      </c>
      <c r="T36" s="102">
        <v>8205293</v>
      </c>
      <c r="U36" s="102">
        <v>0</v>
      </c>
      <c r="V36" s="102">
        <v>0</v>
      </c>
    </row>
    <row r="37" spans="1:22" s="64" customFormat="1" x14ac:dyDescent="0.3">
      <c r="A37" s="83">
        <v>29</v>
      </c>
      <c r="B37" s="103" t="s">
        <v>306</v>
      </c>
      <c r="C37" s="83" t="s">
        <v>307</v>
      </c>
      <c r="D37" s="104" t="s">
        <v>308</v>
      </c>
      <c r="E37" s="86">
        <v>113604320</v>
      </c>
      <c r="F37" s="86">
        <v>96081180</v>
      </c>
      <c r="G37" s="86">
        <f t="shared" si="0"/>
        <v>17523140</v>
      </c>
      <c r="H37" s="86">
        <f t="shared" si="1"/>
        <v>113438604</v>
      </c>
      <c r="I37" s="86">
        <v>39968986</v>
      </c>
      <c r="J37" s="86">
        <v>390657</v>
      </c>
      <c r="K37" s="86">
        <v>4603058</v>
      </c>
      <c r="L37" s="86">
        <v>6224499</v>
      </c>
      <c r="M37" s="86">
        <v>38790587</v>
      </c>
      <c r="N37" s="86">
        <v>4285362</v>
      </c>
      <c r="O37" s="86">
        <v>34849</v>
      </c>
      <c r="P37" s="86">
        <v>1655129</v>
      </c>
      <c r="Q37" s="86">
        <v>0</v>
      </c>
      <c r="R37" s="86">
        <v>1282397</v>
      </c>
      <c r="S37" s="86">
        <v>11912906</v>
      </c>
      <c r="T37" s="86">
        <v>4290174</v>
      </c>
      <c r="U37" s="86">
        <v>0</v>
      </c>
      <c r="V37" s="86">
        <v>0</v>
      </c>
    </row>
    <row r="38" spans="1:22" s="64" customFormat="1" x14ac:dyDescent="0.3">
      <c r="A38" s="83">
        <v>30</v>
      </c>
      <c r="B38" s="89" t="s">
        <v>309</v>
      </c>
      <c r="C38" s="83" t="s">
        <v>310</v>
      </c>
      <c r="D38" s="83" t="s">
        <v>311</v>
      </c>
      <c r="E38" s="86">
        <v>155666292</v>
      </c>
      <c r="F38" s="86">
        <v>114044048</v>
      </c>
      <c r="G38" s="86">
        <f t="shared" si="0"/>
        <v>41622244</v>
      </c>
      <c r="H38" s="86">
        <f t="shared" si="1"/>
        <v>155355315</v>
      </c>
      <c r="I38" s="86">
        <v>26798672</v>
      </c>
      <c r="J38" s="86">
        <v>0</v>
      </c>
      <c r="K38" s="86">
        <v>4234752</v>
      </c>
      <c r="L38" s="86">
        <v>5071745</v>
      </c>
      <c r="M38" s="86">
        <v>17065743</v>
      </c>
      <c r="N38" s="86">
        <v>51002650</v>
      </c>
      <c r="O38" s="86">
        <v>3498231</v>
      </c>
      <c r="P38" s="86">
        <v>6372255</v>
      </c>
      <c r="Q38" s="86">
        <v>0</v>
      </c>
      <c r="R38" s="86">
        <v>14661060</v>
      </c>
      <c r="S38" s="86">
        <v>21864455</v>
      </c>
      <c r="T38" s="86">
        <v>4785752</v>
      </c>
      <c r="U38" s="86">
        <v>0</v>
      </c>
      <c r="V38" s="86">
        <v>0</v>
      </c>
    </row>
    <row r="39" spans="1:22" x14ac:dyDescent="0.3">
      <c r="A39" s="83">
        <v>31</v>
      </c>
      <c r="B39" s="89" t="s">
        <v>312</v>
      </c>
      <c r="C39" s="83" t="s">
        <v>313</v>
      </c>
      <c r="D39" s="91" t="s">
        <v>314</v>
      </c>
      <c r="E39" s="86">
        <v>-413255</v>
      </c>
      <c r="F39" s="86">
        <v>-413255</v>
      </c>
      <c r="G39" s="86">
        <f t="shared" si="0"/>
        <v>0</v>
      </c>
      <c r="H39" s="86">
        <f t="shared" si="1"/>
        <v>-413255</v>
      </c>
      <c r="I39" s="86">
        <v>0</v>
      </c>
      <c r="J39" s="86">
        <v>0</v>
      </c>
      <c r="K39" s="86">
        <v>-390200</v>
      </c>
      <c r="L39" s="86">
        <v>0</v>
      </c>
      <c r="M39" s="86">
        <v>0</v>
      </c>
      <c r="N39" s="86">
        <v>-23055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</row>
    <row r="40" spans="1:22" x14ac:dyDescent="0.3">
      <c r="A40" s="83">
        <v>32</v>
      </c>
      <c r="B40" s="89" t="s">
        <v>315</v>
      </c>
      <c r="C40" s="83" t="s">
        <v>316</v>
      </c>
      <c r="D40" s="83" t="s">
        <v>317</v>
      </c>
      <c r="E40" s="86">
        <v>-20445397</v>
      </c>
      <c r="F40" s="86">
        <v>-21072114</v>
      </c>
      <c r="G40" s="86">
        <f t="shared" si="0"/>
        <v>626717</v>
      </c>
      <c r="H40" s="86">
        <f t="shared" si="1"/>
        <v>-20445397</v>
      </c>
      <c r="I40" s="86">
        <v>586470</v>
      </c>
      <c r="J40" s="86">
        <v>0</v>
      </c>
      <c r="K40" s="86">
        <v>33</v>
      </c>
      <c r="L40" s="86">
        <v>-1741069</v>
      </c>
      <c r="M40" s="86">
        <v>-19889486</v>
      </c>
      <c r="N40" s="86">
        <v>-28062</v>
      </c>
      <c r="O40" s="86">
        <v>0</v>
      </c>
      <c r="P40" s="86">
        <v>0</v>
      </c>
      <c r="Q40" s="86">
        <v>0</v>
      </c>
      <c r="R40" s="86">
        <v>615190</v>
      </c>
      <c r="S40" s="86">
        <v>0</v>
      </c>
      <c r="T40" s="86">
        <v>11527</v>
      </c>
      <c r="U40" s="86">
        <v>0</v>
      </c>
      <c r="V40" s="86">
        <v>0</v>
      </c>
    </row>
    <row r="41" spans="1:22" x14ac:dyDescent="0.3">
      <c r="A41" s="83">
        <v>33</v>
      </c>
      <c r="B41" s="89" t="s">
        <v>318</v>
      </c>
      <c r="C41" s="83" t="s">
        <v>319</v>
      </c>
      <c r="D41" s="83" t="s">
        <v>320</v>
      </c>
      <c r="E41" s="86">
        <v>19483</v>
      </c>
      <c r="F41" s="86">
        <v>0</v>
      </c>
      <c r="G41" s="86">
        <f t="shared" si="0"/>
        <v>19483</v>
      </c>
      <c r="H41" s="86">
        <f t="shared" si="1"/>
        <v>19483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 t="s">
        <v>390</v>
      </c>
      <c r="S41" s="86">
        <v>0</v>
      </c>
      <c r="T41" s="86">
        <v>19483</v>
      </c>
      <c r="U41" s="86">
        <v>0</v>
      </c>
      <c r="V41" s="86">
        <v>0</v>
      </c>
    </row>
    <row r="42" spans="1:22" x14ac:dyDescent="0.3">
      <c r="A42" s="83">
        <v>34</v>
      </c>
      <c r="B42" s="89" t="s">
        <v>321</v>
      </c>
      <c r="C42" s="83" t="s">
        <v>322</v>
      </c>
      <c r="D42" s="91" t="s">
        <v>323</v>
      </c>
      <c r="E42" s="86">
        <v>-92075</v>
      </c>
      <c r="F42" s="86">
        <v>-297307</v>
      </c>
      <c r="G42" s="86">
        <f t="shared" si="0"/>
        <v>205232</v>
      </c>
      <c r="H42" s="86">
        <f t="shared" si="1"/>
        <v>-92075</v>
      </c>
      <c r="I42" s="86">
        <v>-297307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 t="s">
        <v>390</v>
      </c>
      <c r="S42" s="86">
        <v>0</v>
      </c>
      <c r="T42" s="86">
        <v>205232</v>
      </c>
      <c r="U42" s="86">
        <v>0</v>
      </c>
      <c r="V42" s="86">
        <v>0</v>
      </c>
    </row>
    <row r="43" spans="1:22" x14ac:dyDescent="0.3">
      <c r="A43" s="83">
        <v>35</v>
      </c>
      <c r="B43" s="89" t="s">
        <v>324</v>
      </c>
      <c r="C43" s="83" t="s">
        <v>325</v>
      </c>
      <c r="D43" s="83" t="s">
        <v>326</v>
      </c>
      <c r="E43" s="86">
        <v>4885022</v>
      </c>
      <c r="F43" s="86">
        <v>4790552</v>
      </c>
      <c r="G43" s="86">
        <f t="shared" si="0"/>
        <v>94470</v>
      </c>
      <c r="H43" s="86">
        <f t="shared" si="1"/>
        <v>4790552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4790552</v>
      </c>
      <c r="P43" s="86">
        <v>0</v>
      </c>
      <c r="Q43" s="86">
        <v>0</v>
      </c>
      <c r="R43" s="86" t="s">
        <v>390</v>
      </c>
      <c r="S43" s="86">
        <v>0</v>
      </c>
      <c r="T43" s="86">
        <v>0</v>
      </c>
      <c r="U43" s="86">
        <v>0</v>
      </c>
      <c r="V43" s="86">
        <v>0</v>
      </c>
    </row>
    <row r="44" spans="1:22" x14ac:dyDescent="0.3">
      <c r="A44" s="83">
        <v>36</v>
      </c>
      <c r="B44" s="89" t="s">
        <v>327</v>
      </c>
      <c r="C44" s="83" t="s">
        <v>328</v>
      </c>
      <c r="D44" s="83" t="s">
        <v>329</v>
      </c>
      <c r="E44" s="86">
        <v>5417984</v>
      </c>
      <c r="F44" s="86">
        <v>5213173</v>
      </c>
      <c r="G44" s="86">
        <f t="shared" si="0"/>
        <v>204811</v>
      </c>
      <c r="H44" s="86">
        <f t="shared" si="1"/>
        <v>5417984</v>
      </c>
      <c r="I44" s="86">
        <v>64419</v>
      </c>
      <c r="J44" s="86">
        <v>194</v>
      </c>
      <c r="K44" s="86">
        <v>5326</v>
      </c>
      <c r="L44" s="86">
        <v>1554840</v>
      </c>
      <c r="M44" s="86">
        <v>3784789</v>
      </c>
      <c r="N44" s="86">
        <v>0</v>
      </c>
      <c r="O44" s="86">
        <v>19521</v>
      </c>
      <c r="P44" s="86">
        <v>-215916</v>
      </c>
      <c r="Q44" s="86">
        <v>0</v>
      </c>
      <c r="R44" s="86">
        <v>1311685</v>
      </c>
      <c r="S44" s="86">
        <v>0</v>
      </c>
      <c r="T44" s="86">
        <v>-1106874</v>
      </c>
      <c r="U44" s="86">
        <v>0</v>
      </c>
      <c r="V44" s="86">
        <v>0</v>
      </c>
    </row>
    <row r="45" spans="1:22" x14ac:dyDescent="0.3">
      <c r="A45" s="83">
        <v>37</v>
      </c>
      <c r="B45" s="84" t="s">
        <v>330</v>
      </c>
      <c r="C45" s="92" t="s">
        <v>331</v>
      </c>
      <c r="D45" s="92" t="s">
        <v>332</v>
      </c>
      <c r="E45" s="86">
        <v>-168466144</v>
      </c>
      <c r="F45" s="86">
        <v>-129367728</v>
      </c>
      <c r="G45" s="86">
        <f t="shared" si="0"/>
        <v>-39098416</v>
      </c>
      <c r="H45" s="86">
        <f t="shared" si="1"/>
        <v>-168569634.31521282</v>
      </c>
      <c r="I45" s="86">
        <v>-53515765</v>
      </c>
      <c r="J45" s="86">
        <v>-13323</v>
      </c>
      <c r="K45" s="86">
        <v>-5202068</v>
      </c>
      <c r="L45" s="86">
        <v>-4473125</v>
      </c>
      <c r="M45" s="86">
        <v>-4988194</v>
      </c>
      <c r="N45" s="86">
        <v>-50692388</v>
      </c>
      <c r="O45" s="86">
        <v>-3082205</v>
      </c>
      <c r="P45" s="86">
        <v>-7431788</v>
      </c>
      <c r="Q45" s="86">
        <v>-787954</v>
      </c>
      <c r="R45" s="86">
        <v>-15373691</v>
      </c>
      <c r="S45" s="86">
        <v>-23136531</v>
      </c>
      <c r="T45" s="86">
        <v>-769186</v>
      </c>
      <c r="U45" s="86">
        <v>125798.68478719314</v>
      </c>
      <c r="V45" s="86">
        <v>770785</v>
      </c>
    </row>
    <row r="46" spans="1:22" x14ac:dyDescent="0.3">
      <c r="A46" s="83">
        <v>38</v>
      </c>
      <c r="B46" s="84" t="s">
        <v>333</v>
      </c>
      <c r="C46" s="92" t="s">
        <v>334</v>
      </c>
      <c r="D46" s="105" t="s">
        <v>335</v>
      </c>
      <c r="E46" s="86">
        <v>-173184525</v>
      </c>
      <c r="F46" s="86">
        <v>-132819972</v>
      </c>
      <c r="G46" s="86">
        <f t="shared" si="0"/>
        <v>-40364553</v>
      </c>
      <c r="H46" s="86">
        <f t="shared" si="1"/>
        <v>-172950502.5491842</v>
      </c>
      <c r="I46" s="86">
        <v>-53903044</v>
      </c>
      <c r="J46" s="86">
        <v>-28684</v>
      </c>
      <c r="K46" s="86">
        <v>-5247675</v>
      </c>
      <c r="L46" s="86">
        <v>-5148973</v>
      </c>
      <c r="M46" s="86">
        <v>-7308485</v>
      </c>
      <c r="N46" s="86">
        <v>-50543354</v>
      </c>
      <c r="O46" s="86">
        <v>-3015819</v>
      </c>
      <c r="P46" s="86">
        <v>-7649714</v>
      </c>
      <c r="Q46" s="86">
        <v>-866883</v>
      </c>
      <c r="R46" s="86">
        <v>-15538207</v>
      </c>
      <c r="S46" s="86">
        <v>-23136531</v>
      </c>
      <c r="T46" s="86">
        <v>-1458498</v>
      </c>
      <c r="U46" s="86">
        <v>124579.45081581082</v>
      </c>
      <c r="V46" s="86">
        <v>770785</v>
      </c>
    </row>
    <row r="47" spans="1:22" x14ac:dyDescent="0.3">
      <c r="A47" s="83">
        <v>39</v>
      </c>
      <c r="B47" s="89" t="s">
        <v>336</v>
      </c>
      <c r="C47" s="83" t="s">
        <v>337</v>
      </c>
      <c r="D47" s="83" t="s">
        <v>338</v>
      </c>
      <c r="E47" s="86">
        <v>-57785697</v>
      </c>
      <c r="F47" s="86">
        <v>-49240679</v>
      </c>
      <c r="G47" s="86">
        <f t="shared" si="0"/>
        <v>-8545018</v>
      </c>
      <c r="H47" s="86">
        <f t="shared" si="1"/>
        <v>-56545349.549184188</v>
      </c>
      <c r="I47" s="86">
        <v>-26382662</v>
      </c>
      <c r="J47" s="86">
        <v>-28684</v>
      </c>
      <c r="K47" s="86">
        <v>-1011247</v>
      </c>
      <c r="L47" s="86">
        <v>-4280412</v>
      </c>
      <c r="M47" s="86">
        <v>-7373187</v>
      </c>
      <c r="N47" s="86">
        <v>-2206809</v>
      </c>
      <c r="O47" s="86">
        <v>-2818351</v>
      </c>
      <c r="P47" s="86">
        <v>-5165103</v>
      </c>
      <c r="Q47" s="86">
        <v>0</v>
      </c>
      <c r="R47" s="86">
        <v>-5416999</v>
      </c>
      <c r="S47" s="86">
        <v>-1210955</v>
      </c>
      <c r="T47" s="86">
        <v>-1546305</v>
      </c>
      <c r="U47" s="86">
        <v>124579.45081581082</v>
      </c>
      <c r="V47" s="86">
        <v>770785</v>
      </c>
    </row>
    <row r="48" spans="1:22" x14ac:dyDescent="0.3">
      <c r="A48" s="83">
        <v>40</v>
      </c>
      <c r="B48" s="89" t="s">
        <v>339</v>
      </c>
      <c r="C48" s="83" t="s">
        <v>340</v>
      </c>
      <c r="D48" s="106" t="s">
        <v>341</v>
      </c>
      <c r="E48" s="86">
        <v>1539397</v>
      </c>
      <c r="F48" s="86">
        <v>3432745</v>
      </c>
      <c r="G48" s="86">
        <f t="shared" si="0"/>
        <v>-1893348</v>
      </c>
      <c r="H48" s="86">
        <f t="shared" si="1"/>
        <v>533072</v>
      </c>
      <c r="I48" s="86">
        <v>-354312</v>
      </c>
      <c r="J48" s="86">
        <v>0</v>
      </c>
      <c r="K48" s="86">
        <v>0</v>
      </c>
      <c r="L48" s="86">
        <v>-16335</v>
      </c>
      <c r="M48" s="86">
        <v>3703927</v>
      </c>
      <c r="N48" s="86">
        <v>0</v>
      </c>
      <c r="O48" s="86">
        <v>99465</v>
      </c>
      <c r="P48" s="86">
        <v>0</v>
      </c>
      <c r="Q48" s="86">
        <v>-866883</v>
      </c>
      <c r="R48" s="86">
        <v>-908931</v>
      </c>
      <c r="S48" s="86">
        <v>-1123706</v>
      </c>
      <c r="T48" s="86">
        <v>-153</v>
      </c>
      <c r="U48" s="86">
        <v>0</v>
      </c>
      <c r="V48" s="86">
        <v>0</v>
      </c>
    </row>
    <row r="49" spans="1:22" ht="28.8" x14ac:dyDescent="0.3">
      <c r="A49" s="83">
        <v>41</v>
      </c>
      <c r="B49" s="89" t="s">
        <v>342</v>
      </c>
      <c r="C49" s="83" t="s">
        <v>343</v>
      </c>
      <c r="D49" s="83" t="s">
        <v>344</v>
      </c>
      <c r="E49" s="86">
        <v>-116938224</v>
      </c>
      <c r="F49" s="86">
        <v>-87012038</v>
      </c>
      <c r="G49" s="86">
        <f t="shared" si="0"/>
        <v>-29926186</v>
      </c>
      <c r="H49" s="86">
        <f t="shared" si="1"/>
        <v>-116938224</v>
      </c>
      <c r="I49" s="86">
        <v>-27166070</v>
      </c>
      <c r="J49" s="86">
        <v>0</v>
      </c>
      <c r="K49" s="86">
        <v>-4236428</v>
      </c>
      <c r="L49" s="86">
        <v>-852226</v>
      </c>
      <c r="M49" s="86">
        <v>-3639225</v>
      </c>
      <c r="N49" s="86">
        <v>-48336545</v>
      </c>
      <c r="O49" s="86">
        <v>-296933</v>
      </c>
      <c r="P49" s="86">
        <v>-2484611</v>
      </c>
      <c r="Q49" s="86">
        <v>0</v>
      </c>
      <c r="R49" s="86">
        <v>-9212277</v>
      </c>
      <c r="S49" s="86">
        <v>-20801870</v>
      </c>
      <c r="T49" s="86">
        <v>87961</v>
      </c>
      <c r="U49" s="86">
        <v>0</v>
      </c>
      <c r="V49" s="86">
        <v>0</v>
      </c>
    </row>
    <row r="50" spans="1:22" x14ac:dyDescent="0.3">
      <c r="A50" s="83">
        <v>42</v>
      </c>
      <c r="B50" s="84" t="s">
        <v>345</v>
      </c>
      <c r="C50" s="92" t="s">
        <v>346</v>
      </c>
      <c r="D50" s="105" t="s">
        <v>347</v>
      </c>
      <c r="E50" s="86">
        <v>4718380</v>
      </c>
      <c r="F50" s="86">
        <v>3452244</v>
      </c>
      <c r="G50" s="86">
        <f t="shared" si="0"/>
        <v>1266136</v>
      </c>
      <c r="H50" s="86">
        <f t="shared" si="1"/>
        <v>4380868.2339713825</v>
      </c>
      <c r="I50" s="86">
        <v>387279</v>
      </c>
      <c r="J50" s="86">
        <v>15361</v>
      </c>
      <c r="K50" s="86">
        <v>45607</v>
      </c>
      <c r="L50" s="86">
        <v>675848</v>
      </c>
      <c r="M50" s="86">
        <v>2320291</v>
      </c>
      <c r="N50" s="86">
        <v>-149034</v>
      </c>
      <c r="O50" s="86">
        <v>-66386</v>
      </c>
      <c r="P50" s="86">
        <v>217926</v>
      </c>
      <c r="Q50" s="86">
        <v>78929</v>
      </c>
      <c r="R50" s="86">
        <v>164515</v>
      </c>
      <c r="S50" s="86">
        <v>0</v>
      </c>
      <c r="T50" s="86">
        <v>689313</v>
      </c>
      <c r="U50" s="86">
        <v>1219.233971382318</v>
      </c>
      <c r="V50" s="86">
        <v>0</v>
      </c>
    </row>
    <row r="51" spans="1:22" x14ac:dyDescent="0.3">
      <c r="A51" s="83">
        <v>43</v>
      </c>
      <c r="B51" s="89" t="s">
        <v>348</v>
      </c>
      <c r="C51" s="83" t="s">
        <v>337</v>
      </c>
      <c r="D51" s="83" t="s">
        <v>338</v>
      </c>
      <c r="E51" s="86">
        <v>4218487</v>
      </c>
      <c r="F51" s="86">
        <v>3115465</v>
      </c>
      <c r="G51" s="86">
        <f t="shared" si="0"/>
        <v>1103022</v>
      </c>
      <c r="H51" s="86">
        <f t="shared" si="1"/>
        <v>3965160.2339713825</v>
      </c>
      <c r="I51" s="86">
        <v>380805</v>
      </c>
      <c r="J51" s="86">
        <v>15361</v>
      </c>
      <c r="K51" s="86">
        <v>45607</v>
      </c>
      <c r="L51" s="86">
        <v>345962</v>
      </c>
      <c r="M51" s="86">
        <v>2253486</v>
      </c>
      <c r="N51" s="86">
        <v>-149034</v>
      </c>
      <c r="O51" s="86">
        <v>0</v>
      </c>
      <c r="P51" s="86">
        <v>217926</v>
      </c>
      <c r="Q51" s="86">
        <v>0</v>
      </c>
      <c r="R51" s="86">
        <v>164515</v>
      </c>
      <c r="S51" s="86">
        <v>0</v>
      </c>
      <c r="T51" s="86">
        <v>689313</v>
      </c>
      <c r="U51" s="86">
        <v>1219.233971382318</v>
      </c>
      <c r="V51" s="86">
        <v>0</v>
      </c>
    </row>
    <row r="52" spans="1:22" s="93" customFormat="1" x14ac:dyDescent="0.3">
      <c r="A52" s="83">
        <v>44</v>
      </c>
      <c r="B52" s="89" t="s">
        <v>349</v>
      </c>
      <c r="C52" s="83" t="s">
        <v>340</v>
      </c>
      <c r="D52" s="83" t="s">
        <v>341</v>
      </c>
      <c r="E52" s="86">
        <v>499893</v>
      </c>
      <c r="F52" s="86">
        <v>336779</v>
      </c>
      <c r="G52" s="86">
        <f t="shared" si="0"/>
        <v>163114</v>
      </c>
      <c r="H52" s="86">
        <f t="shared" si="1"/>
        <v>415708</v>
      </c>
      <c r="I52" s="86">
        <v>6474</v>
      </c>
      <c r="J52" s="86">
        <v>0</v>
      </c>
      <c r="K52" s="86">
        <v>0</v>
      </c>
      <c r="L52" s="86">
        <v>329886</v>
      </c>
      <c r="M52" s="86">
        <v>66805</v>
      </c>
      <c r="N52" s="86">
        <v>0</v>
      </c>
      <c r="O52" s="86">
        <v>-66386</v>
      </c>
      <c r="P52" s="86">
        <v>0</v>
      </c>
      <c r="Q52" s="86">
        <v>78929</v>
      </c>
      <c r="R52" s="86" t="s">
        <v>390</v>
      </c>
      <c r="S52" s="86">
        <v>0</v>
      </c>
      <c r="T52" s="86">
        <v>0</v>
      </c>
      <c r="U52" s="86">
        <v>0</v>
      </c>
      <c r="V52" s="86">
        <v>0</v>
      </c>
    </row>
    <row r="53" spans="1:22" x14ac:dyDescent="0.3">
      <c r="A53" s="83">
        <v>45</v>
      </c>
      <c r="B53" s="96" t="s">
        <v>350</v>
      </c>
      <c r="C53" s="97" t="s">
        <v>351</v>
      </c>
      <c r="D53" s="98" t="s">
        <v>352</v>
      </c>
      <c r="E53" s="86">
        <v>1080316</v>
      </c>
      <c r="F53" s="86">
        <v>613085</v>
      </c>
      <c r="G53" s="86">
        <f t="shared" si="0"/>
        <v>467231</v>
      </c>
      <c r="H53" s="86">
        <f t="shared" si="1"/>
        <v>1096733.888963436</v>
      </c>
      <c r="I53" s="86">
        <v>-2799842</v>
      </c>
      <c r="J53" s="86">
        <v>0</v>
      </c>
      <c r="K53" s="86">
        <v>96831</v>
      </c>
      <c r="L53" s="86">
        <v>380234</v>
      </c>
      <c r="M53" s="86">
        <v>2943955</v>
      </c>
      <c r="N53" s="86">
        <v>-8179</v>
      </c>
      <c r="O53" s="86">
        <v>0</v>
      </c>
      <c r="P53" s="86">
        <v>86</v>
      </c>
      <c r="Q53" s="86">
        <v>0</v>
      </c>
      <c r="R53" s="86" t="s">
        <v>390</v>
      </c>
      <c r="S53" s="86">
        <v>0</v>
      </c>
      <c r="T53" s="86">
        <v>-462716</v>
      </c>
      <c r="U53" s="86">
        <v>946364.88896343601</v>
      </c>
      <c r="V53" s="86">
        <v>0</v>
      </c>
    </row>
    <row r="54" spans="1:22" x14ac:dyDescent="0.3">
      <c r="A54" s="83">
        <v>46</v>
      </c>
      <c r="B54" s="107"/>
      <c r="C54" s="100" t="s">
        <v>353</v>
      </c>
      <c r="D54" s="100" t="s">
        <v>354</v>
      </c>
      <c r="E54" s="108">
        <v>91256546</v>
      </c>
      <c r="F54" s="108">
        <v>69591634</v>
      </c>
      <c r="G54" s="108">
        <f t="shared" si="0"/>
        <v>21664912</v>
      </c>
      <c r="H54" s="108">
        <f t="shared" si="1"/>
        <v>90598309.57375063</v>
      </c>
      <c r="I54" s="108">
        <v>10805633</v>
      </c>
      <c r="J54" s="108">
        <v>377528</v>
      </c>
      <c r="K54" s="108">
        <v>3347732</v>
      </c>
      <c r="L54" s="108">
        <v>7017124</v>
      </c>
      <c r="M54" s="108">
        <v>37707394</v>
      </c>
      <c r="N54" s="108">
        <v>4536328</v>
      </c>
      <c r="O54" s="108">
        <v>5260948</v>
      </c>
      <c r="P54" s="108">
        <v>379766</v>
      </c>
      <c r="Q54" s="108">
        <v>-787954</v>
      </c>
      <c r="R54" s="108">
        <v>2496640</v>
      </c>
      <c r="S54" s="108">
        <v>10640830</v>
      </c>
      <c r="T54" s="108">
        <v>6973392</v>
      </c>
      <c r="U54" s="108">
        <v>1072163.5737506291</v>
      </c>
      <c r="V54" s="108">
        <v>770785</v>
      </c>
    </row>
    <row r="55" spans="1:22" s="93" customFormat="1" x14ac:dyDescent="0.3">
      <c r="A55" s="83">
        <v>47</v>
      </c>
      <c r="B55" s="84" t="s">
        <v>355</v>
      </c>
      <c r="C55" s="92" t="s">
        <v>356</v>
      </c>
      <c r="D55" s="92" t="s">
        <v>357</v>
      </c>
      <c r="E55" s="86">
        <v>29040304</v>
      </c>
      <c r="F55" s="86">
        <v>13752359</v>
      </c>
      <c r="G55" s="86">
        <f t="shared" si="0"/>
        <v>15287945</v>
      </c>
      <c r="H55" s="86">
        <f t="shared" si="1"/>
        <v>27192295.07</v>
      </c>
      <c r="I55" s="86">
        <v>7961617</v>
      </c>
      <c r="J55" s="86">
        <v>110888</v>
      </c>
      <c r="K55" s="86">
        <v>105289</v>
      </c>
      <c r="L55" s="86">
        <v>649074</v>
      </c>
      <c r="M55" s="86">
        <v>1560504</v>
      </c>
      <c r="N55" s="86">
        <v>3001091</v>
      </c>
      <c r="O55" s="86">
        <v>193974</v>
      </c>
      <c r="P55" s="86">
        <v>169922</v>
      </c>
      <c r="Q55" s="86">
        <v>1398983</v>
      </c>
      <c r="R55" s="86">
        <v>2935864</v>
      </c>
      <c r="S55" s="86">
        <v>7966479</v>
      </c>
      <c r="T55" s="86">
        <v>158321</v>
      </c>
      <c r="U55" s="86">
        <v>929143.07</v>
      </c>
      <c r="V55" s="86">
        <v>51146</v>
      </c>
    </row>
    <row r="56" spans="1:22" x14ac:dyDescent="0.3">
      <c r="A56" s="83">
        <v>48</v>
      </c>
      <c r="B56" s="84" t="s">
        <v>358</v>
      </c>
      <c r="C56" s="92" t="s">
        <v>359</v>
      </c>
      <c r="D56" s="105" t="s">
        <v>360</v>
      </c>
      <c r="E56" s="86">
        <v>-95230733</v>
      </c>
      <c r="F56" s="86">
        <v>-40402173</v>
      </c>
      <c r="G56" s="86">
        <f t="shared" si="0"/>
        <v>-54828560</v>
      </c>
      <c r="H56" s="86">
        <f t="shared" si="1"/>
        <v>-90056767.181558326</v>
      </c>
      <c r="I56" s="86">
        <v>-4326743</v>
      </c>
      <c r="J56" s="86">
        <v>-2306795</v>
      </c>
      <c r="K56" s="86">
        <v>-1905414</v>
      </c>
      <c r="L56" s="86">
        <v>-2567655</v>
      </c>
      <c r="M56" s="86">
        <v>-13139829</v>
      </c>
      <c r="N56" s="86">
        <v>-3718940</v>
      </c>
      <c r="O56" s="86">
        <v>-5264502</v>
      </c>
      <c r="P56" s="86">
        <v>-7169874</v>
      </c>
      <c r="Q56" s="86">
        <v>-53977</v>
      </c>
      <c r="R56" s="86">
        <v>-9612791</v>
      </c>
      <c r="S56" s="86">
        <v>-31979074</v>
      </c>
      <c r="T56" s="86">
        <v>-5505788</v>
      </c>
      <c r="U56" s="86">
        <v>-1882892.1815583259</v>
      </c>
      <c r="V56" s="86">
        <v>-622493</v>
      </c>
    </row>
    <row r="57" spans="1:22" x14ac:dyDescent="0.3">
      <c r="A57" s="83">
        <v>49</v>
      </c>
      <c r="B57" s="109" t="s">
        <v>361</v>
      </c>
      <c r="C57" s="100" t="s">
        <v>362</v>
      </c>
      <c r="D57" s="100" t="s">
        <v>363</v>
      </c>
      <c r="E57" s="108">
        <v>342983415</v>
      </c>
      <c r="F57" s="108">
        <v>264315392</v>
      </c>
      <c r="G57" s="108">
        <f t="shared" si="0"/>
        <v>78668023</v>
      </c>
      <c r="H57" s="108">
        <f t="shared" si="1"/>
        <v>341057228.42086726</v>
      </c>
      <c r="I57" s="108">
        <v>156399798</v>
      </c>
      <c r="J57" s="108">
        <v>2079056</v>
      </c>
      <c r="K57" s="108">
        <v>8421889</v>
      </c>
      <c r="L57" s="108">
        <v>5921756</v>
      </c>
      <c r="M57" s="108">
        <v>53103390</v>
      </c>
      <c r="N57" s="108">
        <v>29060757</v>
      </c>
      <c r="O57" s="108">
        <v>11314845</v>
      </c>
      <c r="P57" s="108">
        <v>-2886074</v>
      </c>
      <c r="Q57" s="108">
        <v>3861416</v>
      </c>
      <c r="R57" s="108">
        <v>24215538</v>
      </c>
      <c r="S57" s="108">
        <v>20543733</v>
      </c>
      <c r="T57" s="108">
        <v>27454501</v>
      </c>
      <c r="U57" s="108">
        <v>1486576.4208672727</v>
      </c>
      <c r="V57" s="108">
        <v>80047</v>
      </c>
    </row>
    <row r="58" spans="1:22" x14ac:dyDescent="0.3">
      <c r="A58" s="83">
        <v>50</v>
      </c>
      <c r="B58" s="84" t="s">
        <v>364</v>
      </c>
      <c r="C58" s="92" t="s">
        <v>365</v>
      </c>
      <c r="D58" s="105" t="s">
        <v>366</v>
      </c>
      <c r="E58" s="86">
        <v>-91492438</v>
      </c>
      <c r="F58" s="86">
        <v>-70520450</v>
      </c>
      <c r="G58" s="86">
        <f t="shared" si="0"/>
        <v>-20971988</v>
      </c>
      <c r="H58" s="86">
        <f t="shared" si="1"/>
        <v>-89934919.552105442</v>
      </c>
      <c r="I58" s="86">
        <v>-36910025</v>
      </c>
      <c r="J58" s="86">
        <v>-638682</v>
      </c>
      <c r="K58" s="86">
        <v>-2046946</v>
      </c>
      <c r="L58" s="86">
        <v>-2137814</v>
      </c>
      <c r="M58" s="86">
        <v>-19761773</v>
      </c>
      <c r="N58" s="86">
        <v>-6698864</v>
      </c>
      <c r="O58" s="86">
        <v>-2837040</v>
      </c>
      <c r="P58" s="86">
        <v>471168</v>
      </c>
      <c r="Q58" s="86">
        <v>-851826</v>
      </c>
      <c r="R58" s="86">
        <v>-4565923</v>
      </c>
      <c r="S58" s="86">
        <v>-5636719</v>
      </c>
      <c r="T58" s="86">
        <v>-7873999</v>
      </c>
      <c r="U58" s="86">
        <v>-366429.55210543599</v>
      </c>
      <c r="V58" s="86">
        <v>-80047</v>
      </c>
    </row>
    <row r="59" spans="1:22" x14ac:dyDescent="0.3">
      <c r="A59" s="83">
        <v>51</v>
      </c>
      <c r="B59" s="109" t="s">
        <v>367</v>
      </c>
      <c r="C59" s="100" t="s">
        <v>368</v>
      </c>
      <c r="D59" s="100" t="s">
        <v>369</v>
      </c>
      <c r="E59" s="108">
        <v>251490976</v>
      </c>
      <c r="F59" s="108">
        <v>193794942</v>
      </c>
      <c r="G59" s="108">
        <f t="shared" si="0"/>
        <v>57696034</v>
      </c>
      <c r="H59" s="108">
        <f t="shared" si="1"/>
        <v>251122308.86876184</v>
      </c>
      <c r="I59" s="108">
        <v>119489773</v>
      </c>
      <c r="J59" s="108">
        <v>1440374</v>
      </c>
      <c r="K59" s="108">
        <v>6374943</v>
      </c>
      <c r="L59" s="108">
        <v>3783942</v>
      </c>
      <c r="M59" s="108">
        <v>33341617</v>
      </c>
      <c r="N59" s="108">
        <v>22361893</v>
      </c>
      <c r="O59" s="108">
        <v>8477805</v>
      </c>
      <c r="P59" s="108">
        <v>-2414906</v>
      </c>
      <c r="Q59" s="108">
        <v>3009590</v>
      </c>
      <c r="R59" s="108">
        <v>19649615</v>
      </c>
      <c r="S59" s="108">
        <v>14907014</v>
      </c>
      <c r="T59" s="108">
        <v>19580502</v>
      </c>
      <c r="U59" s="108">
        <v>1120146.8687618366</v>
      </c>
      <c r="V59" s="108">
        <v>0</v>
      </c>
    </row>
    <row r="60" spans="1:22" x14ac:dyDescent="0.3">
      <c r="B60" s="61" t="s">
        <v>219</v>
      </c>
    </row>
    <row r="61" spans="1:22" x14ac:dyDescent="0.3">
      <c r="B61" s="60" t="s">
        <v>370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80A6-3F8F-49BE-A56F-A33CC4D83710}">
  <sheetPr>
    <pageSetUpPr fitToPage="1"/>
  </sheetPr>
  <dimension ref="A1:V61"/>
  <sheetViews>
    <sheetView showGridLines="0" showZeros="0" zoomScale="80" zoomScaleNormal="80" workbookViewId="0">
      <pane xSplit="1" ySplit="8" topLeftCell="L22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11.21875" style="3" customWidth="1"/>
    <col min="2" max="2" width="15.77734375" style="110" customWidth="1"/>
    <col min="3" max="3" width="82.21875" style="3" customWidth="1"/>
    <col min="4" max="4" width="90.44140625" style="62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221</v>
      </c>
      <c r="D2" s="3"/>
    </row>
    <row r="3" spans="1:22" x14ac:dyDescent="0.3">
      <c r="B3" s="6" t="s">
        <v>2</v>
      </c>
      <c r="C3" s="111">
        <v>45291</v>
      </c>
    </row>
    <row r="4" spans="1:22" x14ac:dyDescent="0.3">
      <c r="B4" s="6"/>
      <c r="C4" s="112"/>
    </row>
    <row r="5" spans="1:22" ht="15" thickBot="1" x14ac:dyDescent="0.35">
      <c r="A5" s="64"/>
      <c r="B5" s="65"/>
      <c r="D5" s="3"/>
    </row>
    <row r="6" spans="1:22" ht="2.5499999999999998" customHeight="1" thickBot="1" x14ac:dyDescent="0.35">
      <c r="A6" s="66"/>
      <c r="B6" s="67"/>
      <c r="C6" s="68" t="s">
        <v>222</v>
      </c>
      <c r="D6" s="69" t="s">
        <v>223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70.05" customHeight="1" x14ac:dyDescent="0.3">
      <c r="A7" s="72" t="s">
        <v>6</v>
      </c>
      <c r="B7" s="73" t="s">
        <v>7</v>
      </c>
      <c r="C7" s="74" t="s">
        <v>224</v>
      </c>
      <c r="D7" s="75" t="s">
        <v>225</v>
      </c>
      <c r="E7" s="76" t="s">
        <v>10</v>
      </c>
      <c r="F7" s="76" t="s">
        <v>11</v>
      </c>
      <c r="G7" s="76" t="s">
        <v>12</v>
      </c>
      <c r="H7" s="76" t="s">
        <v>13</v>
      </c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20</v>
      </c>
      <c r="P7" s="77" t="s">
        <v>21</v>
      </c>
      <c r="Q7" s="17" t="s">
        <v>22</v>
      </c>
      <c r="R7" s="17" t="s">
        <v>23</v>
      </c>
      <c r="S7" s="17" t="s">
        <v>24</v>
      </c>
      <c r="T7" s="77" t="s">
        <v>25</v>
      </c>
      <c r="U7" s="77" t="s">
        <v>26</v>
      </c>
      <c r="V7" s="78" t="s">
        <v>27</v>
      </c>
    </row>
    <row r="8" spans="1:22" ht="22.05" customHeight="1" x14ac:dyDescent="0.3">
      <c r="A8" s="79" t="s">
        <v>28</v>
      </c>
      <c r="B8" s="80" t="s">
        <v>29</v>
      </c>
      <c r="C8" s="81" t="s">
        <v>30</v>
      </c>
      <c r="D8" s="81" t="s">
        <v>31</v>
      </c>
      <c r="E8" s="82" t="s">
        <v>371</v>
      </c>
      <c r="F8" s="82" t="s">
        <v>371</v>
      </c>
      <c r="G8" s="82" t="s">
        <v>371</v>
      </c>
      <c r="H8" s="82" t="s">
        <v>371</v>
      </c>
      <c r="I8" s="82" t="s">
        <v>371</v>
      </c>
      <c r="J8" s="82" t="s">
        <v>371</v>
      </c>
      <c r="K8" s="82" t="s">
        <v>371</v>
      </c>
      <c r="L8" s="82" t="s">
        <v>371</v>
      </c>
      <c r="M8" s="82" t="s">
        <v>371</v>
      </c>
      <c r="N8" s="82" t="s">
        <v>371</v>
      </c>
      <c r="O8" s="82" t="s">
        <v>371</v>
      </c>
      <c r="P8" s="82" t="s">
        <v>371</v>
      </c>
      <c r="Q8" s="82" t="s">
        <v>371</v>
      </c>
      <c r="R8" s="82" t="s">
        <v>371</v>
      </c>
      <c r="S8" s="82" t="s">
        <v>371</v>
      </c>
      <c r="T8" s="82" t="s">
        <v>371</v>
      </c>
      <c r="U8" s="82" t="s">
        <v>371</v>
      </c>
      <c r="V8" s="82" t="s">
        <v>371</v>
      </c>
    </row>
    <row r="9" spans="1:22" x14ac:dyDescent="0.3">
      <c r="A9" s="83">
        <v>1</v>
      </c>
      <c r="B9" s="84" t="s">
        <v>227</v>
      </c>
      <c r="C9" s="85" t="s">
        <v>228</v>
      </c>
      <c r="D9" s="85" t="s">
        <v>229</v>
      </c>
      <c r="E9" s="86">
        <v>684899601</v>
      </c>
      <c r="F9" s="86">
        <v>407381140</v>
      </c>
      <c r="G9" s="86">
        <f>E9-F9</f>
        <v>277518461</v>
      </c>
      <c r="H9" s="86">
        <f>SUM(I9:V9)</f>
        <v>680497938.80110025</v>
      </c>
      <c r="I9" s="86">
        <v>110712281</v>
      </c>
      <c r="J9" s="86">
        <v>33810634</v>
      </c>
      <c r="K9" s="86">
        <v>16894216</v>
      </c>
      <c r="L9" s="86">
        <v>9361769</v>
      </c>
      <c r="M9" s="86">
        <v>113919058</v>
      </c>
      <c r="N9" s="86">
        <v>91132183</v>
      </c>
      <c r="O9" s="86">
        <v>14228995</v>
      </c>
      <c r="P9" s="86">
        <v>12920342</v>
      </c>
      <c r="Q9" s="86">
        <v>0</v>
      </c>
      <c r="R9" s="86">
        <v>106791287</v>
      </c>
      <c r="S9" s="86">
        <v>73961190</v>
      </c>
      <c r="T9" s="86">
        <v>84840320</v>
      </c>
      <c r="U9" s="86">
        <v>11925663.801100239</v>
      </c>
      <c r="V9" s="86">
        <v>0</v>
      </c>
    </row>
    <row r="10" spans="1:22" x14ac:dyDescent="0.3">
      <c r="A10" s="83">
        <v>2</v>
      </c>
      <c r="B10" s="87" t="s">
        <v>230</v>
      </c>
      <c r="C10" s="88" t="s">
        <v>231</v>
      </c>
      <c r="D10" s="88" t="s">
        <v>232</v>
      </c>
      <c r="E10" s="86">
        <v>440120630</v>
      </c>
      <c r="F10" s="86">
        <v>337961750</v>
      </c>
      <c r="G10" s="86">
        <f t="shared" ref="G10:G34" si="0">E10-F10</f>
        <v>102158880</v>
      </c>
      <c r="H10" s="86">
        <f t="shared" ref="H10:H49" si="1">SUM(I10:V10)</f>
        <v>437256157.99377799</v>
      </c>
      <c r="I10" s="86">
        <v>167617574</v>
      </c>
      <c r="J10" s="86">
        <v>25448544</v>
      </c>
      <c r="K10" s="86">
        <v>8787996</v>
      </c>
      <c r="L10" s="86">
        <v>4634744</v>
      </c>
      <c r="M10" s="86">
        <v>65939091</v>
      </c>
      <c r="N10" s="86">
        <v>48922403</v>
      </c>
      <c r="O10" s="86">
        <v>4618895</v>
      </c>
      <c r="P10" s="86">
        <v>9128031</v>
      </c>
      <c r="Q10" s="86">
        <v>0</v>
      </c>
      <c r="R10" s="86">
        <v>27920198</v>
      </c>
      <c r="S10" s="86">
        <v>27397804</v>
      </c>
      <c r="T10" s="86">
        <v>43067462</v>
      </c>
      <c r="U10" s="86">
        <v>3773415.9937779997</v>
      </c>
      <c r="V10" s="86">
        <v>0</v>
      </c>
    </row>
    <row r="11" spans="1:22" x14ac:dyDescent="0.3">
      <c r="A11" s="83">
        <v>3</v>
      </c>
      <c r="B11" s="89" t="s">
        <v>233</v>
      </c>
      <c r="C11" s="83" t="s">
        <v>234</v>
      </c>
      <c r="D11" s="88" t="s">
        <v>235</v>
      </c>
      <c r="E11" s="86">
        <v>150447029</v>
      </c>
      <c r="F11" s="86">
        <v>76899704</v>
      </c>
      <c r="G11" s="86">
        <f t="shared" si="0"/>
        <v>73547325</v>
      </c>
      <c r="H11" s="86">
        <f t="shared" si="1"/>
        <v>149796523.33857363</v>
      </c>
      <c r="I11" s="86">
        <v>35271564</v>
      </c>
      <c r="J11" s="86">
        <v>1232434</v>
      </c>
      <c r="K11" s="86">
        <v>991783</v>
      </c>
      <c r="L11" s="86">
        <v>938736</v>
      </c>
      <c r="M11" s="86">
        <v>9512453</v>
      </c>
      <c r="N11" s="86">
        <v>19592120</v>
      </c>
      <c r="O11" s="86">
        <v>7454013</v>
      </c>
      <c r="P11" s="86">
        <v>1256095</v>
      </c>
      <c r="Q11" s="86">
        <v>0</v>
      </c>
      <c r="R11" s="86">
        <v>40677324</v>
      </c>
      <c r="S11" s="86">
        <v>19100708</v>
      </c>
      <c r="T11" s="86">
        <v>8457483</v>
      </c>
      <c r="U11" s="86">
        <v>5311810.3385736374</v>
      </c>
      <c r="V11" s="86">
        <v>0</v>
      </c>
    </row>
    <row r="12" spans="1:22" x14ac:dyDescent="0.3">
      <c r="A12" s="83">
        <v>4</v>
      </c>
      <c r="B12" s="89" t="s">
        <v>236</v>
      </c>
      <c r="C12" s="90" t="s">
        <v>237</v>
      </c>
      <c r="D12" s="91" t="s">
        <v>238</v>
      </c>
      <c r="E12" s="86">
        <v>167105815</v>
      </c>
      <c r="F12" s="86">
        <v>81486842</v>
      </c>
      <c r="G12" s="86">
        <f t="shared" si="0"/>
        <v>85618973</v>
      </c>
      <c r="H12" s="86">
        <f t="shared" si="1"/>
        <v>166409733.21675274</v>
      </c>
      <c r="I12" s="86">
        <v>26100729</v>
      </c>
      <c r="J12" s="86">
        <v>1931696</v>
      </c>
      <c r="K12" s="86">
        <v>6598143</v>
      </c>
      <c r="L12" s="86">
        <v>2575432</v>
      </c>
      <c r="M12" s="86">
        <v>20340322</v>
      </c>
      <c r="N12" s="86">
        <v>19501229</v>
      </c>
      <c r="O12" s="86">
        <v>1518082</v>
      </c>
      <c r="P12" s="86">
        <v>2225127</v>
      </c>
      <c r="Q12" s="86">
        <v>0</v>
      </c>
      <c r="R12" s="86">
        <v>30953891</v>
      </c>
      <c r="S12" s="86">
        <v>22634798</v>
      </c>
      <c r="T12" s="86">
        <v>29343604</v>
      </c>
      <c r="U12" s="86">
        <v>2686680.2167527312</v>
      </c>
      <c r="V12" s="86">
        <v>0</v>
      </c>
    </row>
    <row r="13" spans="1:22" x14ac:dyDescent="0.3">
      <c r="A13" s="83">
        <v>5</v>
      </c>
      <c r="B13" s="89" t="s">
        <v>239</v>
      </c>
      <c r="C13" s="90" t="s">
        <v>240</v>
      </c>
      <c r="D13" s="83" t="s">
        <v>241</v>
      </c>
      <c r="E13" s="86">
        <v>35458299</v>
      </c>
      <c r="F13" s="86">
        <v>26007149</v>
      </c>
      <c r="G13" s="86">
        <f t="shared" si="0"/>
        <v>9451150</v>
      </c>
      <c r="H13" s="86">
        <f t="shared" si="1"/>
        <v>35329423.030061021</v>
      </c>
      <c r="I13" s="86">
        <v>6496508</v>
      </c>
      <c r="J13" s="86">
        <v>982664</v>
      </c>
      <c r="K13" s="86">
        <v>516294</v>
      </c>
      <c r="L13" s="86">
        <v>872231</v>
      </c>
      <c r="M13" s="86">
        <v>13012646</v>
      </c>
      <c r="N13" s="86">
        <v>3357072</v>
      </c>
      <c r="O13" s="86">
        <v>638005</v>
      </c>
      <c r="P13" s="86">
        <v>2853</v>
      </c>
      <c r="Q13" s="86">
        <v>0</v>
      </c>
      <c r="R13" s="86">
        <v>3099121</v>
      </c>
      <c r="S13" s="86">
        <v>4641555</v>
      </c>
      <c r="T13" s="86">
        <v>1283624</v>
      </c>
      <c r="U13" s="86">
        <v>426850.03006102191</v>
      </c>
      <c r="V13" s="86">
        <v>0</v>
      </c>
    </row>
    <row r="14" spans="1:22" x14ac:dyDescent="0.3">
      <c r="A14" s="83">
        <v>6</v>
      </c>
      <c r="B14" s="87" t="s">
        <v>242</v>
      </c>
      <c r="C14" s="90" t="s">
        <v>243</v>
      </c>
      <c r="D14" s="83" t="s">
        <v>244</v>
      </c>
      <c r="E14" s="86">
        <v>-111681926</v>
      </c>
      <c r="F14" s="86">
        <v>-116520864</v>
      </c>
      <c r="G14" s="86">
        <f t="shared" si="0"/>
        <v>4838938</v>
      </c>
      <c r="H14" s="86">
        <f t="shared" si="1"/>
        <v>-111743651.77806515</v>
      </c>
      <c r="I14" s="86">
        <v>-124774094</v>
      </c>
      <c r="J14" s="86">
        <v>4215296</v>
      </c>
      <c r="K14" s="86">
        <v>0</v>
      </c>
      <c r="L14" s="86">
        <v>214056</v>
      </c>
      <c r="M14" s="86">
        <v>3940753</v>
      </c>
      <c r="N14" s="86">
        <v>-240641</v>
      </c>
      <c r="O14" s="86">
        <v>0</v>
      </c>
      <c r="P14" s="86">
        <v>62040</v>
      </c>
      <c r="Q14" s="86">
        <v>0</v>
      </c>
      <c r="R14" s="86">
        <v>2423884</v>
      </c>
      <c r="S14" s="86">
        <v>0</v>
      </c>
      <c r="T14" s="86">
        <v>2688147</v>
      </c>
      <c r="U14" s="86">
        <v>-273092.77806514921</v>
      </c>
      <c r="V14" s="86">
        <v>0</v>
      </c>
    </row>
    <row r="15" spans="1:22" x14ac:dyDescent="0.3">
      <c r="A15" s="83">
        <v>7</v>
      </c>
      <c r="B15" s="89" t="s">
        <v>245</v>
      </c>
      <c r="C15" s="90" t="s">
        <v>246</v>
      </c>
      <c r="D15" s="83" t="s">
        <v>247</v>
      </c>
      <c r="E15" s="86">
        <v>3449753</v>
      </c>
      <c r="F15" s="86">
        <v>1546559</v>
      </c>
      <c r="G15" s="86">
        <f t="shared" si="0"/>
        <v>1903194</v>
      </c>
      <c r="H15" s="86">
        <f t="shared" si="1"/>
        <v>3449753</v>
      </c>
      <c r="I15" s="86">
        <v>0</v>
      </c>
      <c r="J15" s="86">
        <v>0</v>
      </c>
      <c r="K15" s="86">
        <v>0</v>
      </c>
      <c r="L15" s="86">
        <v>126570</v>
      </c>
      <c r="M15" s="86">
        <v>1173793</v>
      </c>
      <c r="N15" s="86">
        <v>0</v>
      </c>
      <c r="O15" s="86">
        <v>0</v>
      </c>
      <c r="P15" s="86">
        <v>246196</v>
      </c>
      <c r="Q15" s="86">
        <v>0</v>
      </c>
      <c r="R15" s="86">
        <v>1716869</v>
      </c>
      <c r="S15" s="86">
        <v>186325</v>
      </c>
      <c r="T15" s="86">
        <v>0</v>
      </c>
      <c r="U15" s="86">
        <v>0</v>
      </c>
      <c r="V15" s="86">
        <v>0</v>
      </c>
    </row>
    <row r="16" spans="1:22" x14ac:dyDescent="0.3">
      <c r="A16" s="83">
        <v>8</v>
      </c>
      <c r="B16" s="84" t="s">
        <v>248</v>
      </c>
      <c r="C16" s="92" t="s">
        <v>249</v>
      </c>
      <c r="D16" s="92" t="s">
        <v>250</v>
      </c>
      <c r="E16" s="86">
        <v>-477306535</v>
      </c>
      <c r="F16" s="86">
        <v>-293433856</v>
      </c>
      <c r="G16" s="86">
        <f t="shared" si="0"/>
        <v>-183872679</v>
      </c>
      <c r="H16" s="86">
        <f t="shared" si="1"/>
        <v>-474487521.82030141</v>
      </c>
      <c r="I16" s="86">
        <v>-75099570</v>
      </c>
      <c r="J16" s="86">
        <v>-30659182</v>
      </c>
      <c r="K16" s="86">
        <v>-10180654</v>
      </c>
      <c r="L16" s="86">
        <v>-7548231</v>
      </c>
      <c r="M16" s="86">
        <v>-82265572</v>
      </c>
      <c r="N16" s="86">
        <v>-63740557</v>
      </c>
      <c r="O16" s="86">
        <v>-11484658</v>
      </c>
      <c r="P16" s="86">
        <v>-9636419</v>
      </c>
      <c r="Q16" s="86">
        <v>0</v>
      </c>
      <c r="R16" s="86">
        <v>-70369819</v>
      </c>
      <c r="S16" s="86">
        <v>-39060154</v>
      </c>
      <c r="T16" s="86">
        <v>-64087528</v>
      </c>
      <c r="U16" s="86">
        <v>-10355177.82030141</v>
      </c>
      <c r="V16" s="86">
        <v>0</v>
      </c>
    </row>
    <row r="17" spans="1:22" x14ac:dyDescent="0.3">
      <c r="A17" s="83">
        <v>9</v>
      </c>
      <c r="B17" s="89" t="s">
        <v>251</v>
      </c>
      <c r="C17" s="90" t="s">
        <v>252</v>
      </c>
      <c r="D17" s="91" t="s">
        <v>253</v>
      </c>
      <c r="E17" s="86">
        <v>-356675053</v>
      </c>
      <c r="F17" s="86">
        <v>-246401825</v>
      </c>
      <c r="G17" s="86">
        <f t="shared" si="0"/>
        <v>-110273228</v>
      </c>
      <c r="H17" s="86">
        <f t="shared" si="1"/>
        <v>-354503730.56990999</v>
      </c>
      <c r="I17" s="86">
        <v>-71523522</v>
      </c>
      <c r="J17" s="86">
        <v>-26738074</v>
      </c>
      <c r="K17" s="86">
        <v>-12738637</v>
      </c>
      <c r="L17" s="86">
        <v>-4565957</v>
      </c>
      <c r="M17" s="86">
        <v>-68452752</v>
      </c>
      <c r="N17" s="86">
        <v>-46348921</v>
      </c>
      <c r="O17" s="86">
        <v>-4928352</v>
      </c>
      <c r="P17" s="86">
        <v>-8934288</v>
      </c>
      <c r="Q17" s="86">
        <v>0</v>
      </c>
      <c r="R17" s="86">
        <v>-38573466</v>
      </c>
      <c r="S17" s="86">
        <v>-19649122</v>
      </c>
      <c r="T17" s="86">
        <v>-48058369</v>
      </c>
      <c r="U17" s="86">
        <v>-3992270.5699100001</v>
      </c>
      <c r="V17" s="86">
        <v>0</v>
      </c>
    </row>
    <row r="18" spans="1:22" x14ac:dyDescent="0.3">
      <c r="A18" s="83">
        <v>10</v>
      </c>
      <c r="B18" s="89" t="s">
        <v>254</v>
      </c>
      <c r="C18" s="90" t="s">
        <v>255</v>
      </c>
      <c r="D18" s="83" t="s">
        <v>256</v>
      </c>
      <c r="E18" s="86">
        <v>-585037215</v>
      </c>
      <c r="F18" s="86">
        <v>-477637481</v>
      </c>
      <c r="G18" s="86">
        <f t="shared" si="0"/>
        <v>-107399734</v>
      </c>
      <c r="H18" s="86">
        <f t="shared" si="1"/>
        <v>-584519028.33000004</v>
      </c>
      <c r="I18" s="86">
        <v>-162667194</v>
      </c>
      <c r="J18" s="86">
        <v>-5605291</v>
      </c>
      <c r="K18" s="86">
        <v>-7228553</v>
      </c>
      <c r="L18" s="86">
        <v>-35936092</v>
      </c>
      <c r="M18" s="86">
        <v>-235452896</v>
      </c>
      <c r="N18" s="86">
        <v>-23351233</v>
      </c>
      <c r="O18" s="86">
        <v>-3061340</v>
      </c>
      <c r="P18" s="86">
        <v>-3816695</v>
      </c>
      <c r="Q18" s="86">
        <v>0</v>
      </c>
      <c r="R18" s="86">
        <v>-62207352</v>
      </c>
      <c r="S18" s="86">
        <v>-14465885</v>
      </c>
      <c r="T18" s="86">
        <v>-28418770</v>
      </c>
      <c r="U18" s="86">
        <v>-2307727.33</v>
      </c>
      <c r="V18" s="86">
        <v>0</v>
      </c>
    </row>
    <row r="19" spans="1:22" x14ac:dyDescent="0.3">
      <c r="A19" s="83">
        <v>11</v>
      </c>
      <c r="B19" s="89" t="s">
        <v>257</v>
      </c>
      <c r="C19" s="90" t="s">
        <v>258</v>
      </c>
      <c r="D19" s="83" t="s">
        <v>259</v>
      </c>
      <c r="E19" s="86">
        <v>-170069619</v>
      </c>
      <c r="F19" s="86">
        <v>-130640358</v>
      </c>
      <c r="G19" s="86">
        <f t="shared" si="0"/>
        <v>-39429261</v>
      </c>
      <c r="H19" s="86">
        <f t="shared" si="1"/>
        <v>-168416484.23991001</v>
      </c>
      <c r="I19" s="86">
        <v>-33630422</v>
      </c>
      <c r="J19" s="86">
        <v>-21132783</v>
      </c>
      <c r="K19" s="86">
        <v>-5510084</v>
      </c>
      <c r="L19" s="86">
        <v>-2131618</v>
      </c>
      <c r="M19" s="86">
        <v>-36600023</v>
      </c>
      <c r="N19" s="86">
        <v>-22997688</v>
      </c>
      <c r="O19" s="86">
        <v>-1867012</v>
      </c>
      <c r="P19" s="86">
        <v>-5117593</v>
      </c>
      <c r="Q19" s="86">
        <v>0</v>
      </c>
      <c r="R19" s="86">
        <v>-12921881</v>
      </c>
      <c r="S19" s="86">
        <v>-5183237</v>
      </c>
      <c r="T19" s="86">
        <v>-19639600</v>
      </c>
      <c r="U19" s="86">
        <v>-1684543.23991</v>
      </c>
      <c r="V19" s="86">
        <v>0</v>
      </c>
    </row>
    <row r="20" spans="1:22" x14ac:dyDescent="0.3">
      <c r="A20" s="83">
        <v>12</v>
      </c>
      <c r="B20" s="89" t="s">
        <v>260</v>
      </c>
      <c r="C20" s="90" t="s">
        <v>261</v>
      </c>
      <c r="D20" s="83" t="s">
        <v>262</v>
      </c>
      <c r="E20" s="86">
        <v>398431781</v>
      </c>
      <c r="F20" s="86">
        <v>361876014</v>
      </c>
      <c r="G20" s="86">
        <f t="shared" si="0"/>
        <v>36555767</v>
      </c>
      <c r="H20" s="86">
        <f t="shared" si="1"/>
        <v>398431781</v>
      </c>
      <c r="I20" s="86">
        <v>124774094</v>
      </c>
      <c r="J20" s="86">
        <v>0</v>
      </c>
      <c r="K20" s="86">
        <v>0</v>
      </c>
      <c r="L20" s="86">
        <v>33501753</v>
      </c>
      <c r="M20" s="86">
        <v>203600167</v>
      </c>
      <c r="N20" s="86">
        <v>0</v>
      </c>
      <c r="O20" s="86">
        <v>0</v>
      </c>
      <c r="P20" s="86">
        <v>0</v>
      </c>
      <c r="Q20" s="86">
        <v>0</v>
      </c>
      <c r="R20" s="86">
        <v>36555767</v>
      </c>
      <c r="S20" s="86">
        <v>0</v>
      </c>
      <c r="T20" s="86">
        <v>0</v>
      </c>
      <c r="U20" s="86">
        <v>0</v>
      </c>
      <c r="V20" s="86">
        <v>0</v>
      </c>
    </row>
    <row r="21" spans="1:22" x14ac:dyDescent="0.3">
      <c r="A21" s="83">
        <v>13</v>
      </c>
      <c r="B21" s="89" t="s">
        <v>263</v>
      </c>
      <c r="C21" s="90" t="s">
        <v>264</v>
      </c>
      <c r="D21" s="83" t="s">
        <v>265</v>
      </c>
      <c r="E21" s="86">
        <v>-104163147</v>
      </c>
      <c r="F21" s="86">
        <v>-46636073</v>
      </c>
      <c r="G21" s="86">
        <f t="shared" si="0"/>
        <v>-57527074</v>
      </c>
      <c r="H21" s="86">
        <f t="shared" si="1"/>
        <v>-103512640.57440063</v>
      </c>
      <c r="I21" s="86">
        <v>-4794639</v>
      </c>
      <c r="J21" s="86">
        <v>-1232434</v>
      </c>
      <c r="K21" s="86">
        <v>-991783</v>
      </c>
      <c r="L21" s="86">
        <v>-957171</v>
      </c>
      <c r="M21" s="86">
        <v>-9689500</v>
      </c>
      <c r="N21" s="86">
        <v>-19592120</v>
      </c>
      <c r="O21" s="86">
        <v>-7454013</v>
      </c>
      <c r="P21" s="86">
        <v>-1273907</v>
      </c>
      <c r="Q21" s="86">
        <v>0</v>
      </c>
      <c r="R21" s="86">
        <v>-28430860</v>
      </c>
      <c r="S21" s="86">
        <v>-19100708</v>
      </c>
      <c r="T21" s="86">
        <v>-5641519</v>
      </c>
      <c r="U21" s="86">
        <v>-4353986.5744006373</v>
      </c>
      <c r="V21" s="86">
        <v>0</v>
      </c>
    </row>
    <row r="22" spans="1:22" x14ac:dyDescent="0.3">
      <c r="A22" s="83">
        <v>14</v>
      </c>
      <c r="B22" s="89" t="s">
        <v>266</v>
      </c>
      <c r="C22" s="90" t="s">
        <v>267</v>
      </c>
      <c r="D22" s="83" t="s">
        <v>268</v>
      </c>
      <c r="E22" s="86">
        <v>-6834195</v>
      </c>
      <c r="F22" s="86">
        <v>-1338783</v>
      </c>
      <c r="G22" s="86">
        <f t="shared" si="0"/>
        <v>-5495412</v>
      </c>
      <c r="H22" s="86">
        <f t="shared" si="1"/>
        <v>-6837009.6759907715</v>
      </c>
      <c r="I22" s="86">
        <v>1218591</v>
      </c>
      <c r="J22" s="86">
        <v>-2405436</v>
      </c>
      <c r="K22" s="86">
        <v>3457890</v>
      </c>
      <c r="L22" s="86">
        <v>-1832516</v>
      </c>
      <c r="M22" s="86">
        <v>-3861471</v>
      </c>
      <c r="N22" s="86">
        <v>640221</v>
      </c>
      <c r="O22" s="86">
        <v>869224</v>
      </c>
      <c r="P22" s="86">
        <v>571899</v>
      </c>
      <c r="Q22" s="86">
        <v>0</v>
      </c>
      <c r="R22" s="86">
        <v>-3879170</v>
      </c>
      <c r="S22" s="86">
        <v>5401</v>
      </c>
      <c r="T22" s="86">
        <v>387278</v>
      </c>
      <c r="U22" s="86">
        <v>-2008920.6759907715</v>
      </c>
      <c r="V22" s="86">
        <v>0</v>
      </c>
    </row>
    <row r="23" spans="1:22" s="93" customFormat="1" x14ac:dyDescent="0.3">
      <c r="A23" s="83">
        <v>15</v>
      </c>
      <c r="B23" s="89" t="s">
        <v>269</v>
      </c>
      <c r="C23" s="83" t="s">
        <v>270</v>
      </c>
      <c r="D23" s="91" t="s">
        <v>271</v>
      </c>
      <c r="E23" s="86">
        <v>-9634142</v>
      </c>
      <c r="F23" s="86">
        <v>942824</v>
      </c>
      <c r="G23" s="86">
        <f t="shared" si="0"/>
        <v>-10576966</v>
      </c>
      <c r="H23" s="86">
        <f t="shared" si="1"/>
        <v>-9634142</v>
      </c>
      <c r="I23" s="86">
        <v>0</v>
      </c>
      <c r="J23" s="86">
        <v>-283238</v>
      </c>
      <c r="K23" s="86">
        <v>91876</v>
      </c>
      <c r="L23" s="86">
        <v>-192587</v>
      </c>
      <c r="M23" s="86">
        <v>-261849</v>
      </c>
      <c r="N23" s="86">
        <v>1560263</v>
      </c>
      <c r="O23" s="86">
        <v>28482</v>
      </c>
      <c r="P23" s="86">
        <v>-123</v>
      </c>
      <c r="Q23" s="86">
        <v>0</v>
      </c>
      <c r="R23" s="86">
        <v>513677</v>
      </c>
      <c r="S23" s="86">
        <v>-315725</v>
      </c>
      <c r="T23" s="86">
        <v>-10774918</v>
      </c>
      <c r="U23" s="86">
        <v>0</v>
      </c>
      <c r="V23" s="86">
        <v>0</v>
      </c>
    </row>
    <row r="24" spans="1:22" s="93" customFormat="1" x14ac:dyDescent="0.3">
      <c r="A24" s="83">
        <v>16</v>
      </c>
      <c r="B24" s="84" t="s">
        <v>272</v>
      </c>
      <c r="C24" s="85" t="s">
        <v>273</v>
      </c>
      <c r="D24" s="85" t="s">
        <v>274</v>
      </c>
      <c r="E24" s="86">
        <v>-11294553</v>
      </c>
      <c r="F24" s="86">
        <v>-8214905</v>
      </c>
      <c r="G24" s="86">
        <f t="shared" si="0"/>
        <v>-3079648</v>
      </c>
      <c r="H24" s="86">
        <f t="shared" si="1"/>
        <v>-10985103.109265903</v>
      </c>
      <c r="I24" s="86">
        <v>-148839</v>
      </c>
      <c r="J24" s="86">
        <v>-85731</v>
      </c>
      <c r="K24" s="86">
        <v>-5970</v>
      </c>
      <c r="L24" s="86">
        <v>-352771</v>
      </c>
      <c r="M24" s="86">
        <v>-4899914</v>
      </c>
      <c r="N24" s="86">
        <v>-2149348</v>
      </c>
      <c r="O24" s="86">
        <v>-51627</v>
      </c>
      <c r="P24" s="86">
        <v>-211255</v>
      </c>
      <c r="Q24" s="86">
        <v>0</v>
      </c>
      <c r="R24" s="86">
        <v>-1808373</v>
      </c>
      <c r="S24" s="86">
        <v>-985538</v>
      </c>
      <c r="T24" s="86">
        <v>76337</v>
      </c>
      <c r="U24" s="86">
        <v>-362074.10926590255</v>
      </c>
      <c r="V24" s="86">
        <v>0</v>
      </c>
    </row>
    <row r="25" spans="1:22" s="93" customFormat="1" x14ac:dyDescent="0.3">
      <c r="A25" s="83">
        <v>17</v>
      </c>
      <c r="B25" s="87" t="s">
        <v>275</v>
      </c>
      <c r="C25" s="90" t="s">
        <v>276</v>
      </c>
      <c r="D25" s="83" t="s">
        <v>277</v>
      </c>
      <c r="E25" s="86">
        <v>-5795201</v>
      </c>
      <c r="F25" s="86">
        <v>-4500285</v>
      </c>
      <c r="G25" s="86">
        <f t="shared" si="0"/>
        <v>-1294916</v>
      </c>
      <c r="H25" s="86">
        <f t="shared" si="1"/>
        <v>-5607003.5936890002</v>
      </c>
      <c r="I25" s="86">
        <v>-219669</v>
      </c>
      <c r="J25" s="86">
        <v>-70897</v>
      </c>
      <c r="K25" s="86">
        <v>0</v>
      </c>
      <c r="L25" s="86">
        <v>-137638</v>
      </c>
      <c r="M25" s="86">
        <v>-1501672</v>
      </c>
      <c r="N25" s="86">
        <v>-2292150</v>
      </c>
      <c r="O25" s="86">
        <v>-90062</v>
      </c>
      <c r="P25" s="86">
        <v>0</v>
      </c>
      <c r="Q25" s="86">
        <v>0</v>
      </c>
      <c r="R25" s="86" t="s">
        <v>390</v>
      </c>
      <c r="S25" s="86">
        <v>0</v>
      </c>
      <c r="T25" s="86">
        <v>-327888</v>
      </c>
      <c r="U25" s="86">
        <v>-967027.593689</v>
      </c>
      <c r="V25" s="86">
        <v>0</v>
      </c>
    </row>
    <row r="26" spans="1:22" s="93" customFormat="1" x14ac:dyDescent="0.3">
      <c r="A26" s="83">
        <v>18</v>
      </c>
      <c r="B26" s="87" t="s">
        <v>278</v>
      </c>
      <c r="C26" s="90" t="s">
        <v>240</v>
      </c>
      <c r="D26" s="83" t="s">
        <v>241</v>
      </c>
      <c r="E26" s="86">
        <v>-742882</v>
      </c>
      <c r="F26" s="86">
        <v>-667294</v>
      </c>
      <c r="G26" s="86">
        <f t="shared" si="0"/>
        <v>-75588</v>
      </c>
      <c r="H26" s="86">
        <f t="shared" si="1"/>
        <v>-712793.27733181394</v>
      </c>
      <c r="I26" s="86">
        <v>0</v>
      </c>
      <c r="J26" s="86">
        <v>5260</v>
      </c>
      <c r="K26" s="86">
        <v>0</v>
      </c>
      <c r="L26" s="86">
        <v>-465</v>
      </c>
      <c r="M26" s="86">
        <v>-359422</v>
      </c>
      <c r="N26" s="86">
        <v>-282578</v>
      </c>
      <c r="O26" s="86">
        <v>0</v>
      </c>
      <c r="P26" s="86">
        <v>0</v>
      </c>
      <c r="Q26" s="86">
        <v>0</v>
      </c>
      <c r="R26" s="86" t="s">
        <v>390</v>
      </c>
      <c r="S26" s="86">
        <v>0</v>
      </c>
      <c r="T26" s="86">
        <v>-21769</v>
      </c>
      <c r="U26" s="86">
        <v>-53819.277331813915</v>
      </c>
      <c r="V26" s="86">
        <v>0</v>
      </c>
    </row>
    <row r="27" spans="1:22" s="93" customFormat="1" x14ac:dyDescent="0.3">
      <c r="A27" s="83">
        <v>19</v>
      </c>
      <c r="B27" s="87" t="s">
        <v>279</v>
      </c>
      <c r="C27" s="90" t="s">
        <v>237</v>
      </c>
      <c r="D27" s="83" t="s">
        <v>238</v>
      </c>
      <c r="E27" s="86">
        <v>-5226191</v>
      </c>
      <c r="F27" s="86">
        <v>-4822973</v>
      </c>
      <c r="G27" s="86">
        <f t="shared" si="0"/>
        <v>-403218</v>
      </c>
      <c r="H27" s="86">
        <f t="shared" si="1"/>
        <v>-5102573.4013544815</v>
      </c>
      <c r="I27" s="86">
        <v>0</v>
      </c>
      <c r="J27" s="86">
        <v>-83435</v>
      </c>
      <c r="K27" s="86">
        <v>0</v>
      </c>
      <c r="L27" s="86">
        <v>-257001</v>
      </c>
      <c r="M27" s="86">
        <v>-2184080</v>
      </c>
      <c r="N27" s="86">
        <v>-2164741</v>
      </c>
      <c r="O27" s="86">
        <v>-10098</v>
      </c>
      <c r="P27" s="86">
        <v>0</v>
      </c>
      <c r="Q27" s="86">
        <v>0</v>
      </c>
      <c r="R27" s="86" t="s">
        <v>390</v>
      </c>
      <c r="S27" s="86">
        <v>0</v>
      </c>
      <c r="T27" s="86">
        <v>-170080</v>
      </c>
      <c r="U27" s="86">
        <v>-233138.40135448109</v>
      </c>
      <c r="V27" s="86">
        <v>0</v>
      </c>
    </row>
    <row r="28" spans="1:22" s="93" customFormat="1" x14ac:dyDescent="0.3">
      <c r="A28" s="83">
        <v>20</v>
      </c>
      <c r="B28" s="87" t="s">
        <v>280</v>
      </c>
      <c r="C28" s="90" t="s">
        <v>281</v>
      </c>
      <c r="D28" s="91" t="s">
        <v>282</v>
      </c>
      <c r="E28" s="86">
        <v>-11342005</v>
      </c>
      <c r="F28" s="86">
        <v>-7087552</v>
      </c>
      <c r="G28" s="86">
        <f t="shared" si="0"/>
        <v>-4254453</v>
      </c>
      <c r="H28" s="86">
        <f t="shared" si="1"/>
        <v>-11342005</v>
      </c>
      <c r="I28" s="86">
        <v>70830</v>
      </c>
      <c r="J28" s="86">
        <v>0</v>
      </c>
      <c r="K28" s="86">
        <v>-106908</v>
      </c>
      <c r="L28" s="86">
        <v>0</v>
      </c>
      <c r="M28" s="86">
        <v>-6829945</v>
      </c>
      <c r="N28" s="86">
        <v>0</v>
      </c>
      <c r="O28" s="86">
        <v>0</v>
      </c>
      <c r="P28" s="86">
        <v>-221529</v>
      </c>
      <c r="Q28" s="86">
        <v>0</v>
      </c>
      <c r="R28" s="86">
        <v>-3160197</v>
      </c>
      <c r="S28" s="86">
        <v>-985538</v>
      </c>
      <c r="T28" s="86">
        <v>-108718</v>
      </c>
      <c r="U28" s="86">
        <v>0</v>
      </c>
      <c r="V28" s="86">
        <v>0</v>
      </c>
    </row>
    <row r="29" spans="1:22" s="93" customFormat="1" x14ac:dyDescent="0.3">
      <c r="A29" s="83">
        <v>21</v>
      </c>
      <c r="B29" s="87" t="s">
        <v>283</v>
      </c>
      <c r="C29" s="94" t="s">
        <v>284</v>
      </c>
      <c r="D29" s="88" t="s">
        <v>285</v>
      </c>
      <c r="E29" s="86">
        <v>1414164</v>
      </c>
      <c r="F29" s="86">
        <v>1283879</v>
      </c>
      <c r="G29" s="86">
        <f t="shared" si="0"/>
        <v>130285</v>
      </c>
      <c r="H29" s="86">
        <f t="shared" si="1"/>
        <v>1430674.2269870478</v>
      </c>
      <c r="I29" s="86">
        <v>0</v>
      </c>
      <c r="J29" s="86">
        <v>99133</v>
      </c>
      <c r="K29" s="86">
        <v>0</v>
      </c>
      <c r="L29" s="86">
        <v>-7837</v>
      </c>
      <c r="M29" s="86">
        <v>1209093</v>
      </c>
      <c r="N29" s="86">
        <v>0</v>
      </c>
      <c r="O29" s="86">
        <v>0</v>
      </c>
      <c r="P29" s="86">
        <v>0</v>
      </c>
      <c r="Q29" s="86">
        <v>0</v>
      </c>
      <c r="R29" s="86" t="s">
        <v>390</v>
      </c>
      <c r="S29" s="86">
        <v>0</v>
      </c>
      <c r="T29" s="86">
        <v>0</v>
      </c>
      <c r="U29" s="86">
        <v>130285.22698704786</v>
      </c>
      <c r="V29" s="86">
        <v>0</v>
      </c>
    </row>
    <row r="30" spans="1:22" s="93" customFormat="1" x14ac:dyDescent="0.3">
      <c r="A30" s="83">
        <v>22</v>
      </c>
      <c r="B30" s="87" t="s">
        <v>286</v>
      </c>
      <c r="C30" s="83" t="s">
        <v>287</v>
      </c>
      <c r="D30" s="83" t="s">
        <v>288</v>
      </c>
      <c r="E30" s="86">
        <v>8499276</v>
      </c>
      <c r="F30" s="86">
        <v>6115757</v>
      </c>
      <c r="G30" s="86">
        <f t="shared" si="0"/>
        <v>2383519</v>
      </c>
      <c r="H30" s="86">
        <f t="shared" si="1"/>
        <v>8380931.1747000003</v>
      </c>
      <c r="I30" s="86">
        <v>0</v>
      </c>
      <c r="J30" s="86">
        <v>-14795</v>
      </c>
      <c r="K30" s="86">
        <v>100938</v>
      </c>
      <c r="L30" s="86">
        <v>30123</v>
      </c>
      <c r="M30" s="86">
        <v>3346298</v>
      </c>
      <c r="N30" s="86">
        <v>2469613</v>
      </c>
      <c r="O30" s="86">
        <v>43271</v>
      </c>
      <c r="P30" s="86">
        <v>21964</v>
      </c>
      <c r="Q30" s="86">
        <v>0</v>
      </c>
      <c r="R30" s="86">
        <v>1046779</v>
      </c>
      <c r="S30" s="86">
        <v>0</v>
      </c>
      <c r="T30" s="86">
        <v>841163</v>
      </c>
      <c r="U30" s="86">
        <v>495577.17469999997</v>
      </c>
      <c r="V30" s="86">
        <v>0</v>
      </c>
    </row>
    <row r="31" spans="1:22" s="93" customFormat="1" x14ac:dyDescent="0.3">
      <c r="A31" s="83">
        <v>23</v>
      </c>
      <c r="B31" s="89" t="s">
        <v>289</v>
      </c>
      <c r="C31" s="83" t="s">
        <v>290</v>
      </c>
      <c r="D31" s="91" t="s">
        <v>291</v>
      </c>
      <c r="E31" s="86">
        <v>1959975</v>
      </c>
      <c r="F31" s="86">
        <v>1525335</v>
      </c>
      <c r="G31" s="86">
        <f t="shared" si="0"/>
        <v>434640</v>
      </c>
      <c r="H31" s="86">
        <f t="shared" si="1"/>
        <v>2029355.7614223445</v>
      </c>
      <c r="I31" s="86">
        <v>0</v>
      </c>
      <c r="J31" s="86">
        <v>40774</v>
      </c>
      <c r="K31" s="86">
        <v>0</v>
      </c>
      <c r="L31" s="86">
        <v>20047</v>
      </c>
      <c r="M31" s="86">
        <v>1419814</v>
      </c>
      <c r="N31" s="86">
        <v>120509</v>
      </c>
      <c r="O31" s="86">
        <v>5262</v>
      </c>
      <c r="P31" s="86">
        <v>-11690</v>
      </c>
      <c r="Q31" s="86">
        <v>0</v>
      </c>
      <c r="R31" s="86">
        <v>305045</v>
      </c>
      <c r="S31" s="86">
        <v>0</v>
      </c>
      <c r="T31" s="86">
        <v>-136454</v>
      </c>
      <c r="U31" s="86">
        <v>266048.7614223446</v>
      </c>
      <c r="V31" s="86">
        <v>0</v>
      </c>
    </row>
    <row r="32" spans="1:22" s="93" customFormat="1" x14ac:dyDescent="0.3">
      <c r="A32" s="83">
        <v>24</v>
      </c>
      <c r="B32" s="95" t="s">
        <v>292</v>
      </c>
      <c r="C32" s="88" t="s">
        <v>293</v>
      </c>
      <c r="D32" s="83" t="s">
        <v>294</v>
      </c>
      <c r="E32" s="86">
        <v>-61771</v>
      </c>
      <c r="F32" s="86">
        <v>-61771</v>
      </c>
      <c r="G32" s="86">
        <f t="shared" si="0"/>
        <v>0</v>
      </c>
      <c r="H32" s="86">
        <f t="shared" si="1"/>
        <v>-61771</v>
      </c>
      <c r="I32" s="86">
        <v>0</v>
      </c>
      <c r="J32" s="86">
        <v>-61771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 t="s">
        <v>390</v>
      </c>
      <c r="S32" s="86">
        <v>0</v>
      </c>
      <c r="T32" s="86">
        <v>0</v>
      </c>
      <c r="U32" s="86">
        <v>0</v>
      </c>
      <c r="V32" s="86">
        <v>0</v>
      </c>
    </row>
    <row r="33" spans="1:22" x14ac:dyDescent="0.3">
      <c r="A33" s="83">
        <v>25</v>
      </c>
      <c r="B33" s="87" t="s">
        <v>295</v>
      </c>
      <c r="C33" s="88" t="s">
        <v>296</v>
      </c>
      <c r="D33" s="83" t="s">
        <v>297</v>
      </c>
      <c r="E33" s="86">
        <v>82</v>
      </c>
      <c r="F33" s="86">
        <v>0</v>
      </c>
      <c r="G33" s="86">
        <f t="shared" si="0"/>
        <v>82</v>
      </c>
      <c r="H33" s="86">
        <f t="shared" si="1"/>
        <v>82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 t="s">
        <v>390</v>
      </c>
      <c r="S33" s="86">
        <v>0</v>
      </c>
      <c r="T33" s="86">
        <v>82</v>
      </c>
      <c r="U33" s="86">
        <v>0</v>
      </c>
      <c r="V33" s="86">
        <v>0</v>
      </c>
    </row>
    <row r="34" spans="1:22" x14ac:dyDescent="0.3">
      <c r="A34" s="83">
        <v>26</v>
      </c>
      <c r="B34" s="96" t="s">
        <v>298</v>
      </c>
      <c r="C34" s="97" t="s">
        <v>299</v>
      </c>
      <c r="D34" s="98" t="s">
        <v>300</v>
      </c>
      <c r="E34" s="86">
        <v>-529984</v>
      </c>
      <c r="F34" s="86">
        <v>-529984</v>
      </c>
      <c r="G34" s="86">
        <f t="shared" si="0"/>
        <v>0</v>
      </c>
      <c r="H34" s="86">
        <f t="shared" si="1"/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 t="s">
        <v>390</v>
      </c>
      <c r="S34" s="86">
        <v>0</v>
      </c>
      <c r="T34" s="86">
        <v>0</v>
      </c>
      <c r="U34" s="86">
        <v>0</v>
      </c>
      <c r="V34" s="86">
        <v>0</v>
      </c>
    </row>
    <row r="35" spans="1:22" s="64" customFormat="1" ht="42" customHeight="1" x14ac:dyDescent="0.3">
      <c r="A35" s="83">
        <v>27</v>
      </c>
      <c r="B35" s="99"/>
      <c r="C35" s="100" t="s">
        <v>301</v>
      </c>
      <c r="D35" s="100" t="s">
        <v>302</v>
      </c>
      <c r="E35" s="86">
        <v>195768530</v>
      </c>
      <c r="F35" s="86">
        <v>105202396</v>
      </c>
      <c r="G35" s="86">
        <f>E35-F35</f>
        <v>90566134</v>
      </c>
      <c r="H35" s="86">
        <f t="shared" si="1"/>
        <v>195025314.87153292</v>
      </c>
      <c r="I35" s="86">
        <v>35463872</v>
      </c>
      <c r="J35" s="86">
        <v>3065721</v>
      </c>
      <c r="K35" s="86">
        <v>6707592</v>
      </c>
      <c r="L35" s="86">
        <v>1460767</v>
      </c>
      <c r="M35" s="86">
        <v>26753572</v>
      </c>
      <c r="N35" s="86">
        <v>25242278</v>
      </c>
      <c r="O35" s="86">
        <v>2692711</v>
      </c>
      <c r="P35" s="86">
        <v>3072668</v>
      </c>
      <c r="Q35" s="86">
        <v>0</v>
      </c>
      <c r="R35" s="86">
        <v>34613095</v>
      </c>
      <c r="S35" s="86">
        <v>33915498</v>
      </c>
      <c r="T35" s="86">
        <v>20829129</v>
      </c>
      <c r="U35" s="86">
        <v>1208411.8715329268</v>
      </c>
      <c r="V35" s="86">
        <v>0</v>
      </c>
    </row>
    <row r="36" spans="1:22" s="64" customFormat="1" ht="27" customHeight="1" x14ac:dyDescent="0.3">
      <c r="A36" s="83">
        <v>28</v>
      </c>
      <c r="B36" s="84" t="s">
        <v>303</v>
      </c>
      <c r="C36" s="92" t="s">
        <v>304</v>
      </c>
      <c r="D36" s="92" t="s">
        <v>305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s="64" customFormat="1" x14ac:dyDescent="0.3">
      <c r="A37" s="83">
        <v>29</v>
      </c>
      <c r="B37" s="103" t="s">
        <v>306</v>
      </c>
      <c r="C37" s="83" t="s">
        <v>307</v>
      </c>
      <c r="D37" s="104" t="s">
        <v>308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s="64" customFormat="1" x14ac:dyDescent="0.3">
      <c r="A38" s="83">
        <v>30</v>
      </c>
      <c r="B38" s="89" t="s">
        <v>309</v>
      </c>
      <c r="C38" s="83" t="s">
        <v>310</v>
      </c>
      <c r="D38" s="83" t="s">
        <v>311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x14ac:dyDescent="0.3">
      <c r="A39" s="83">
        <v>31</v>
      </c>
      <c r="B39" s="89" t="s">
        <v>312</v>
      </c>
      <c r="C39" s="83" t="s">
        <v>313</v>
      </c>
      <c r="D39" s="91" t="s">
        <v>314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x14ac:dyDescent="0.3">
      <c r="A40" s="83">
        <v>32</v>
      </c>
      <c r="B40" s="89" t="s">
        <v>315</v>
      </c>
      <c r="C40" s="83" t="s">
        <v>316</v>
      </c>
      <c r="D40" s="83" t="s">
        <v>317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x14ac:dyDescent="0.3">
      <c r="A41" s="83">
        <v>33</v>
      </c>
      <c r="B41" s="89" t="s">
        <v>318</v>
      </c>
      <c r="C41" s="83" t="s">
        <v>319</v>
      </c>
      <c r="D41" s="83" t="s">
        <v>320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 x14ac:dyDescent="0.3">
      <c r="A42" s="83">
        <v>34</v>
      </c>
      <c r="B42" s="89" t="s">
        <v>321</v>
      </c>
      <c r="C42" s="83" t="s">
        <v>322</v>
      </c>
      <c r="D42" s="91" t="s">
        <v>323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 x14ac:dyDescent="0.3">
      <c r="A43" s="83">
        <v>35</v>
      </c>
      <c r="B43" s="89" t="s">
        <v>324</v>
      </c>
      <c r="C43" s="83" t="s">
        <v>325</v>
      </c>
      <c r="D43" s="83" t="s">
        <v>326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x14ac:dyDescent="0.3">
      <c r="A44" s="83">
        <v>36</v>
      </c>
      <c r="B44" s="89" t="s">
        <v>327</v>
      </c>
      <c r="C44" s="83" t="s">
        <v>328</v>
      </c>
      <c r="D44" s="83" t="s">
        <v>329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x14ac:dyDescent="0.3">
      <c r="A45" s="83">
        <v>37</v>
      </c>
      <c r="B45" s="84" t="s">
        <v>330</v>
      </c>
      <c r="C45" s="92" t="s">
        <v>331</v>
      </c>
      <c r="D45" s="92" t="s">
        <v>332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 x14ac:dyDescent="0.3">
      <c r="A46" s="83">
        <v>38</v>
      </c>
      <c r="B46" s="84" t="s">
        <v>333</v>
      </c>
      <c r="C46" s="92" t="s">
        <v>334</v>
      </c>
      <c r="D46" s="105" t="s">
        <v>335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x14ac:dyDescent="0.3">
      <c r="A47" s="83">
        <v>39</v>
      </c>
      <c r="B47" s="89" t="s">
        <v>336</v>
      </c>
      <c r="C47" s="83" t="s">
        <v>337</v>
      </c>
      <c r="D47" s="83" t="s">
        <v>338</v>
      </c>
      <c r="E47" s="86">
        <v>-45274690</v>
      </c>
      <c r="F47" s="86">
        <v>-38805346</v>
      </c>
      <c r="G47" s="86">
        <f>E47-F47</f>
        <v>-6469344</v>
      </c>
      <c r="H47" s="86">
        <f t="shared" si="1"/>
        <v>-45300465.823088475</v>
      </c>
      <c r="I47" s="86">
        <v>-24890319</v>
      </c>
      <c r="J47" s="86">
        <v>-22374</v>
      </c>
      <c r="K47" s="86">
        <v>-597452</v>
      </c>
      <c r="L47" s="86">
        <v>-3181375</v>
      </c>
      <c r="M47" s="86">
        <v>-2320800</v>
      </c>
      <c r="N47" s="86">
        <v>-2206809</v>
      </c>
      <c r="O47" s="86">
        <v>-1747240</v>
      </c>
      <c r="P47" s="86">
        <v>-3864753</v>
      </c>
      <c r="Q47" s="86">
        <v>0</v>
      </c>
      <c r="R47" s="86">
        <v>-5057693</v>
      </c>
      <c r="S47" s="86">
        <v>-1210955</v>
      </c>
      <c r="T47" s="86">
        <v>-324358</v>
      </c>
      <c r="U47" s="86">
        <v>123662.17691152386</v>
      </c>
      <c r="V47" s="86">
        <v>0</v>
      </c>
    </row>
    <row r="48" spans="1:22" x14ac:dyDescent="0.3">
      <c r="A48" s="83">
        <v>40</v>
      </c>
      <c r="B48" s="89" t="s">
        <v>339</v>
      </c>
      <c r="C48" s="83" t="s">
        <v>340</v>
      </c>
      <c r="D48" s="106" t="s">
        <v>341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t="28.8" x14ac:dyDescent="0.3">
      <c r="A49" s="83">
        <v>41</v>
      </c>
      <c r="B49" s="89" t="s">
        <v>342</v>
      </c>
      <c r="C49" s="83" t="s">
        <v>343</v>
      </c>
      <c r="D49" s="83" t="s">
        <v>344</v>
      </c>
      <c r="E49" s="86">
        <v>-116938224</v>
      </c>
      <c r="F49" s="86">
        <v>-87012038</v>
      </c>
      <c r="G49" s="86">
        <f>E49-F49</f>
        <v>-29926186</v>
      </c>
      <c r="H49" s="86">
        <f t="shared" si="1"/>
        <v>-116938224</v>
      </c>
      <c r="I49" s="86">
        <v>-27166070</v>
      </c>
      <c r="J49" s="86">
        <v>0</v>
      </c>
      <c r="K49" s="86">
        <v>-4236428</v>
      </c>
      <c r="L49" s="86">
        <v>-852226</v>
      </c>
      <c r="M49" s="86">
        <v>-3639225</v>
      </c>
      <c r="N49" s="86">
        <v>-48336545</v>
      </c>
      <c r="O49" s="86">
        <v>-296933</v>
      </c>
      <c r="P49" s="86">
        <v>-2484611</v>
      </c>
      <c r="Q49" s="86">
        <v>0</v>
      </c>
      <c r="R49" s="86">
        <v>-9212277</v>
      </c>
      <c r="S49" s="86">
        <v>-20801870</v>
      </c>
      <c r="T49" s="86">
        <v>87961</v>
      </c>
      <c r="U49" s="86">
        <v>0</v>
      </c>
      <c r="V49" s="86">
        <v>0</v>
      </c>
    </row>
    <row r="50" spans="1:22" x14ac:dyDescent="0.3">
      <c r="A50" s="83">
        <v>42</v>
      </c>
      <c r="B50" s="84" t="s">
        <v>345</v>
      </c>
      <c r="C50" s="92" t="s">
        <v>346</v>
      </c>
      <c r="D50" s="105" t="s">
        <v>347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x14ac:dyDescent="0.3">
      <c r="A51" s="83">
        <v>43</v>
      </c>
      <c r="B51" s="89" t="s">
        <v>348</v>
      </c>
      <c r="C51" s="83" t="s">
        <v>337</v>
      </c>
      <c r="D51" s="83" t="s">
        <v>338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s="93" customFormat="1" x14ac:dyDescent="0.3">
      <c r="A52" s="83">
        <v>44</v>
      </c>
      <c r="B52" s="89" t="s">
        <v>349</v>
      </c>
      <c r="C52" s="83" t="s">
        <v>340</v>
      </c>
      <c r="D52" s="83" t="s">
        <v>341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x14ac:dyDescent="0.3">
      <c r="A53" s="83">
        <v>45</v>
      </c>
      <c r="B53" s="96" t="s">
        <v>350</v>
      </c>
      <c r="C53" s="97" t="s">
        <v>351</v>
      </c>
      <c r="D53" s="98" t="s">
        <v>352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x14ac:dyDescent="0.3">
      <c r="A54" s="83">
        <v>46</v>
      </c>
      <c r="B54" s="107"/>
      <c r="C54" s="100" t="s">
        <v>353</v>
      </c>
      <c r="D54" s="100" t="s">
        <v>354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s="93" customFormat="1" x14ac:dyDescent="0.3">
      <c r="A55" s="83">
        <v>47</v>
      </c>
      <c r="B55" s="84" t="s">
        <v>355</v>
      </c>
      <c r="C55" s="92" t="s">
        <v>356</v>
      </c>
      <c r="D55" s="92" t="s">
        <v>357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x14ac:dyDescent="0.3">
      <c r="A56" s="83">
        <v>48</v>
      </c>
      <c r="B56" s="84" t="s">
        <v>358</v>
      </c>
      <c r="C56" s="92" t="s">
        <v>359</v>
      </c>
      <c r="D56" s="105" t="s">
        <v>360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 x14ac:dyDescent="0.3">
      <c r="A57" s="83">
        <v>49</v>
      </c>
      <c r="B57" s="109" t="s">
        <v>361</v>
      </c>
      <c r="C57" s="100" t="s">
        <v>362</v>
      </c>
      <c r="D57" s="100" t="s">
        <v>363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 x14ac:dyDescent="0.3">
      <c r="A58" s="83">
        <v>50</v>
      </c>
      <c r="B58" s="84" t="s">
        <v>364</v>
      </c>
      <c r="C58" s="92" t="s">
        <v>365</v>
      </c>
      <c r="D58" s="105" t="s">
        <v>366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x14ac:dyDescent="0.3">
      <c r="A59" s="83">
        <v>51</v>
      </c>
      <c r="B59" s="109" t="s">
        <v>367</v>
      </c>
      <c r="C59" s="100" t="s">
        <v>368</v>
      </c>
      <c r="D59" s="100" t="s">
        <v>369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 x14ac:dyDescent="0.3">
      <c r="B60" s="61" t="s">
        <v>219</v>
      </c>
    </row>
    <row r="61" spans="1:22" x14ac:dyDescent="0.3">
      <c r="B61" s="60" t="s">
        <v>372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AE48-BA2E-4187-80B8-055ADB83FDD9}">
  <sheetPr>
    <pageSetUpPr fitToPage="1"/>
  </sheetPr>
  <dimension ref="A1:V61"/>
  <sheetViews>
    <sheetView showGridLines="0" showZeros="0" zoomScale="80" zoomScaleNormal="80" workbookViewId="0">
      <pane xSplit="1" ySplit="8" topLeftCell="K46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11.21875" style="3" customWidth="1"/>
    <col min="2" max="2" width="15.77734375" style="110" customWidth="1"/>
    <col min="3" max="3" width="82.21875" style="3" customWidth="1"/>
    <col min="4" max="4" width="90.44140625" style="62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221</v>
      </c>
      <c r="D2" s="3"/>
    </row>
    <row r="3" spans="1:22" x14ac:dyDescent="0.3">
      <c r="B3" s="6" t="s">
        <v>2</v>
      </c>
      <c r="C3" s="111">
        <v>45291</v>
      </c>
    </row>
    <row r="4" spans="1:22" x14ac:dyDescent="0.3">
      <c r="B4" s="6"/>
      <c r="C4" s="112"/>
    </row>
    <row r="5" spans="1:22" ht="15" thickBot="1" x14ac:dyDescent="0.35">
      <c r="A5" s="64"/>
      <c r="B5" s="65"/>
      <c r="D5" s="3"/>
    </row>
    <row r="6" spans="1:22" ht="2.5499999999999998" customHeight="1" thickBot="1" x14ac:dyDescent="0.35">
      <c r="A6" s="66"/>
      <c r="B6" s="67"/>
      <c r="C6" s="68" t="s">
        <v>222</v>
      </c>
      <c r="D6" s="69" t="s">
        <v>223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70.05" customHeight="1" x14ac:dyDescent="0.3">
      <c r="A7" s="72" t="s">
        <v>6</v>
      </c>
      <c r="B7" s="73" t="s">
        <v>7</v>
      </c>
      <c r="C7" s="74" t="s">
        <v>224</v>
      </c>
      <c r="D7" s="75" t="s">
        <v>225</v>
      </c>
      <c r="E7" s="76" t="s">
        <v>10</v>
      </c>
      <c r="F7" s="76" t="s">
        <v>11</v>
      </c>
      <c r="G7" s="76" t="s">
        <v>12</v>
      </c>
      <c r="H7" s="76" t="s">
        <v>13</v>
      </c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20</v>
      </c>
      <c r="P7" s="77" t="s">
        <v>21</v>
      </c>
      <c r="Q7" s="17" t="s">
        <v>22</v>
      </c>
      <c r="R7" s="17" t="s">
        <v>23</v>
      </c>
      <c r="S7" s="17" t="s">
        <v>24</v>
      </c>
      <c r="T7" s="77" t="s">
        <v>25</v>
      </c>
      <c r="U7" s="77" t="s">
        <v>26</v>
      </c>
      <c r="V7" s="78" t="s">
        <v>27</v>
      </c>
    </row>
    <row r="8" spans="1:22" ht="22.05" customHeight="1" x14ac:dyDescent="0.3">
      <c r="A8" s="79" t="s">
        <v>28</v>
      </c>
      <c r="B8" s="80" t="s">
        <v>29</v>
      </c>
      <c r="C8" s="81" t="s">
        <v>30</v>
      </c>
      <c r="D8" s="81" t="s">
        <v>31</v>
      </c>
      <c r="E8" s="82" t="s">
        <v>373</v>
      </c>
      <c r="F8" s="82" t="s">
        <v>373</v>
      </c>
      <c r="G8" s="82" t="s">
        <v>373</v>
      </c>
      <c r="H8" s="82" t="s">
        <v>373</v>
      </c>
      <c r="I8" s="82" t="s">
        <v>373</v>
      </c>
      <c r="J8" s="82" t="s">
        <v>373</v>
      </c>
      <c r="K8" s="82" t="s">
        <v>373</v>
      </c>
      <c r="L8" s="82" t="s">
        <v>373</v>
      </c>
      <c r="M8" s="82" t="s">
        <v>373</v>
      </c>
      <c r="N8" s="82" t="s">
        <v>373</v>
      </c>
      <c r="O8" s="82" t="s">
        <v>373</v>
      </c>
      <c r="P8" s="82" t="s">
        <v>373</v>
      </c>
      <c r="Q8" s="82" t="s">
        <v>373</v>
      </c>
      <c r="R8" s="82" t="s">
        <v>373</v>
      </c>
      <c r="S8" s="82" t="s">
        <v>373</v>
      </c>
      <c r="T8" s="82" t="s">
        <v>373</v>
      </c>
      <c r="U8" s="82" t="s">
        <v>373</v>
      </c>
      <c r="V8" s="82" t="s">
        <v>373</v>
      </c>
    </row>
    <row r="9" spans="1:22" x14ac:dyDescent="0.3">
      <c r="A9" s="83">
        <v>1</v>
      </c>
      <c r="B9" s="84" t="s">
        <v>227</v>
      </c>
      <c r="C9" s="85" t="s">
        <v>228</v>
      </c>
      <c r="D9" s="85" t="s">
        <v>229</v>
      </c>
      <c r="E9" s="86">
        <v>1561969926</v>
      </c>
      <c r="F9" s="86">
        <v>1053223696</v>
      </c>
      <c r="G9" s="86">
        <f>E9-F9</f>
        <v>508746230</v>
      </c>
      <c r="H9" s="86">
        <f>SUM(I9:V9)</f>
        <v>1481876297.0099113</v>
      </c>
      <c r="I9" s="86">
        <v>418534758</v>
      </c>
      <c r="J9" s="86">
        <v>9536331</v>
      </c>
      <c r="K9" s="86">
        <v>78662144</v>
      </c>
      <c r="L9" s="86">
        <v>85287024</v>
      </c>
      <c r="M9" s="86">
        <v>333883616</v>
      </c>
      <c r="N9" s="86">
        <v>0</v>
      </c>
      <c r="O9" s="86">
        <v>98197225</v>
      </c>
      <c r="P9" s="86">
        <v>29122598</v>
      </c>
      <c r="Q9" s="86">
        <v>30007562</v>
      </c>
      <c r="R9" s="86">
        <v>229263275</v>
      </c>
      <c r="S9" s="86">
        <v>0</v>
      </c>
      <c r="T9" s="86">
        <v>166886403</v>
      </c>
      <c r="U9" s="86">
        <v>2182352.009911391</v>
      </c>
      <c r="V9" s="86">
        <v>313009</v>
      </c>
    </row>
    <row r="10" spans="1:22" x14ac:dyDescent="0.3">
      <c r="A10" s="83">
        <v>2</v>
      </c>
      <c r="B10" s="87" t="s">
        <v>230</v>
      </c>
      <c r="C10" s="88" t="s">
        <v>231</v>
      </c>
      <c r="D10" s="88" t="s">
        <v>232</v>
      </c>
      <c r="E10" s="86">
        <v>449141461</v>
      </c>
      <c r="F10" s="86">
        <v>440220232</v>
      </c>
      <c r="G10" s="86">
        <f t="shared" ref="G10:G35" si="0">E10-F10</f>
        <v>8921229</v>
      </c>
      <c r="H10" s="86">
        <f t="shared" ref="H10:H47" si="1">SUM(I10:V10)</f>
        <v>440851253.30005997</v>
      </c>
      <c r="I10" s="86">
        <v>429831592</v>
      </c>
      <c r="J10" s="86">
        <v>7177794</v>
      </c>
      <c r="K10" s="86">
        <v>0</v>
      </c>
      <c r="L10" s="86">
        <v>0</v>
      </c>
      <c r="M10" s="86">
        <v>0</v>
      </c>
      <c r="N10" s="86">
        <v>0</v>
      </c>
      <c r="O10" s="86">
        <v>2077676</v>
      </c>
      <c r="P10" s="86">
        <v>1133170</v>
      </c>
      <c r="Q10" s="86">
        <v>0</v>
      </c>
      <c r="R10" s="86" t="s">
        <v>390</v>
      </c>
      <c r="S10" s="86">
        <v>0</v>
      </c>
      <c r="T10" s="86">
        <v>0</v>
      </c>
      <c r="U10" s="86">
        <v>621921.30006000015</v>
      </c>
      <c r="V10" s="86">
        <v>9100</v>
      </c>
    </row>
    <row r="11" spans="1:22" x14ac:dyDescent="0.3">
      <c r="A11" s="83">
        <v>3</v>
      </c>
      <c r="B11" s="89" t="s">
        <v>233</v>
      </c>
      <c r="C11" s="83" t="s">
        <v>234</v>
      </c>
      <c r="D11" s="88" t="s">
        <v>235</v>
      </c>
      <c r="E11" s="86">
        <v>4841664</v>
      </c>
      <c r="F11" s="86">
        <v>643456</v>
      </c>
      <c r="G11" s="86">
        <f t="shared" si="0"/>
        <v>4198208</v>
      </c>
      <c r="H11" s="86">
        <f t="shared" si="1"/>
        <v>2047940.6261379998</v>
      </c>
      <c r="I11" s="86">
        <v>0</v>
      </c>
      <c r="J11" s="86">
        <v>347610</v>
      </c>
      <c r="K11" s="86">
        <v>0</v>
      </c>
      <c r="L11" s="86">
        <v>0</v>
      </c>
      <c r="M11" s="86">
        <v>0</v>
      </c>
      <c r="N11" s="86">
        <v>0</v>
      </c>
      <c r="O11" s="86">
        <v>107272</v>
      </c>
      <c r="P11" s="86">
        <v>188574</v>
      </c>
      <c r="Q11" s="86">
        <v>0</v>
      </c>
      <c r="R11" s="86" t="s">
        <v>390</v>
      </c>
      <c r="S11" s="86">
        <v>0</v>
      </c>
      <c r="T11" s="86">
        <v>0</v>
      </c>
      <c r="U11" s="86">
        <v>1404484.6261379998</v>
      </c>
      <c r="V11" s="86">
        <v>0</v>
      </c>
    </row>
    <row r="12" spans="1:22" x14ac:dyDescent="0.3">
      <c r="A12" s="83">
        <v>4</v>
      </c>
      <c r="B12" s="89" t="s">
        <v>236</v>
      </c>
      <c r="C12" s="90" t="s">
        <v>237</v>
      </c>
      <c r="D12" s="91" t="s">
        <v>238</v>
      </c>
      <c r="E12" s="86">
        <v>2241520</v>
      </c>
      <c r="F12" s="86">
        <v>445410</v>
      </c>
      <c r="G12" s="86">
        <f t="shared" si="0"/>
        <v>1796110</v>
      </c>
      <c r="H12" s="86">
        <f t="shared" si="1"/>
        <v>626146.99707579031</v>
      </c>
      <c r="I12" s="86">
        <v>0</v>
      </c>
      <c r="J12" s="86">
        <v>544837</v>
      </c>
      <c r="K12" s="86">
        <v>0</v>
      </c>
      <c r="L12" s="86">
        <v>0</v>
      </c>
      <c r="M12" s="86">
        <v>0</v>
      </c>
      <c r="N12" s="86">
        <v>0</v>
      </c>
      <c r="O12" s="86">
        <v>-153343</v>
      </c>
      <c r="P12" s="86">
        <v>53916</v>
      </c>
      <c r="Q12" s="86">
        <v>0</v>
      </c>
      <c r="R12" s="86" t="s">
        <v>390</v>
      </c>
      <c r="S12" s="86">
        <v>0</v>
      </c>
      <c r="T12" s="86">
        <v>0</v>
      </c>
      <c r="U12" s="86">
        <v>180736.99707579036</v>
      </c>
      <c r="V12" s="86">
        <v>0</v>
      </c>
    </row>
    <row r="13" spans="1:22" x14ac:dyDescent="0.3">
      <c r="A13" s="83">
        <v>5</v>
      </c>
      <c r="B13" s="89" t="s">
        <v>239</v>
      </c>
      <c r="C13" s="90" t="s">
        <v>240</v>
      </c>
      <c r="D13" s="83" t="s">
        <v>241</v>
      </c>
      <c r="E13" s="86">
        <v>733102</v>
      </c>
      <c r="F13" s="86">
        <v>311012</v>
      </c>
      <c r="G13" s="86">
        <f t="shared" si="0"/>
        <v>422090</v>
      </c>
      <c r="H13" s="86">
        <f t="shared" si="1"/>
        <v>339609.40344800003</v>
      </c>
      <c r="I13" s="86">
        <v>0</v>
      </c>
      <c r="J13" s="86">
        <v>277161</v>
      </c>
      <c r="K13" s="86">
        <v>0</v>
      </c>
      <c r="L13" s="86">
        <v>0</v>
      </c>
      <c r="M13" s="86">
        <v>0</v>
      </c>
      <c r="N13" s="86">
        <v>0</v>
      </c>
      <c r="O13" s="86">
        <v>23071</v>
      </c>
      <c r="P13" s="86">
        <v>10780</v>
      </c>
      <c r="Q13" s="86">
        <v>0</v>
      </c>
      <c r="R13" s="86" t="s">
        <v>390</v>
      </c>
      <c r="S13" s="86">
        <v>0</v>
      </c>
      <c r="T13" s="86">
        <v>0</v>
      </c>
      <c r="U13" s="86">
        <v>28597.403448000008</v>
      </c>
      <c r="V13" s="86">
        <v>0</v>
      </c>
    </row>
    <row r="14" spans="1:22" x14ac:dyDescent="0.3">
      <c r="A14" s="83">
        <v>6</v>
      </c>
      <c r="B14" s="87" t="s">
        <v>242</v>
      </c>
      <c r="C14" s="90" t="s">
        <v>243</v>
      </c>
      <c r="D14" s="83" t="s">
        <v>244</v>
      </c>
      <c r="E14" s="86">
        <v>2434829</v>
      </c>
      <c r="F14" s="86">
        <v>66419</v>
      </c>
      <c r="G14" s="86">
        <f t="shared" si="0"/>
        <v>2368410</v>
      </c>
      <c r="H14" s="86">
        <f t="shared" si="1"/>
        <v>316919.68318960024</v>
      </c>
      <c r="I14" s="86">
        <v>-1091607</v>
      </c>
      <c r="J14" s="86">
        <v>1188929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-30903</v>
      </c>
      <c r="Q14" s="86">
        <v>0</v>
      </c>
      <c r="R14" s="86" t="s">
        <v>390</v>
      </c>
      <c r="S14" s="86">
        <v>0</v>
      </c>
      <c r="T14" s="86">
        <v>0</v>
      </c>
      <c r="U14" s="86">
        <v>-53388.316810399774</v>
      </c>
      <c r="V14" s="86">
        <v>303889</v>
      </c>
    </row>
    <row r="15" spans="1:22" x14ac:dyDescent="0.3">
      <c r="A15" s="83">
        <v>7</v>
      </c>
      <c r="B15" s="89" t="s">
        <v>245</v>
      </c>
      <c r="C15" s="90" t="s">
        <v>246</v>
      </c>
      <c r="D15" s="83" t="s">
        <v>247</v>
      </c>
      <c r="E15" s="86">
        <v>1102577350</v>
      </c>
      <c r="F15" s="86">
        <v>611537167</v>
      </c>
      <c r="G15" s="86">
        <f t="shared" si="0"/>
        <v>491040183</v>
      </c>
      <c r="H15" s="86">
        <f t="shared" si="1"/>
        <v>1037694427</v>
      </c>
      <c r="I15" s="86">
        <v>-10205227</v>
      </c>
      <c r="J15" s="86">
        <v>0</v>
      </c>
      <c r="K15" s="86">
        <v>78662144</v>
      </c>
      <c r="L15" s="86">
        <v>85287024</v>
      </c>
      <c r="M15" s="86">
        <v>333883616</v>
      </c>
      <c r="N15" s="86">
        <v>0</v>
      </c>
      <c r="O15" s="86">
        <v>96142549</v>
      </c>
      <c r="P15" s="86">
        <v>27767061</v>
      </c>
      <c r="Q15" s="86">
        <v>30007562</v>
      </c>
      <c r="R15" s="86">
        <v>229263275</v>
      </c>
      <c r="S15" s="86">
        <v>0</v>
      </c>
      <c r="T15" s="86">
        <v>166886403</v>
      </c>
      <c r="U15" s="86">
        <v>0</v>
      </c>
      <c r="V15" s="86">
        <v>20</v>
      </c>
    </row>
    <row r="16" spans="1:22" x14ac:dyDescent="0.3">
      <c r="A16" s="83">
        <v>8</v>
      </c>
      <c r="B16" s="84" t="s">
        <v>248</v>
      </c>
      <c r="C16" s="92" t="s">
        <v>249</v>
      </c>
      <c r="D16" s="92" t="s">
        <v>250</v>
      </c>
      <c r="E16" s="86">
        <v>-1323706666</v>
      </c>
      <c r="F16" s="86">
        <v>-858472120</v>
      </c>
      <c r="G16" s="86">
        <f t="shared" si="0"/>
        <v>-465234546</v>
      </c>
      <c r="H16" s="86">
        <f t="shared" si="1"/>
        <v>-1265802666.9227693</v>
      </c>
      <c r="I16" s="86">
        <v>-277826864</v>
      </c>
      <c r="J16" s="86">
        <v>-8647463</v>
      </c>
      <c r="K16" s="86">
        <v>-79858594</v>
      </c>
      <c r="L16" s="86">
        <v>-79486749</v>
      </c>
      <c r="M16" s="86">
        <v>-299392941</v>
      </c>
      <c r="N16" s="86">
        <v>0</v>
      </c>
      <c r="O16" s="86">
        <v>-85069584</v>
      </c>
      <c r="P16" s="86">
        <v>-28189925</v>
      </c>
      <c r="Q16" s="86">
        <v>-18286047</v>
      </c>
      <c r="R16" s="86">
        <v>-216575474</v>
      </c>
      <c r="S16" s="86">
        <v>0</v>
      </c>
      <c r="T16" s="86">
        <v>-157277202</v>
      </c>
      <c r="U16" s="86">
        <v>-2022601.9227693556</v>
      </c>
      <c r="V16" s="86">
        <v>-13169222</v>
      </c>
    </row>
    <row r="17" spans="1:22" x14ac:dyDescent="0.3">
      <c r="A17" s="83">
        <v>9</v>
      </c>
      <c r="B17" s="89" t="s">
        <v>251</v>
      </c>
      <c r="C17" s="90" t="s">
        <v>252</v>
      </c>
      <c r="D17" s="91" t="s">
        <v>253</v>
      </c>
      <c r="E17" s="86">
        <v>-1055761642</v>
      </c>
      <c r="F17" s="86">
        <v>-759987431</v>
      </c>
      <c r="G17" s="86">
        <f t="shared" si="0"/>
        <v>-295774211</v>
      </c>
      <c r="H17" s="86">
        <f t="shared" si="1"/>
        <v>-1002963555.76</v>
      </c>
      <c r="I17" s="86">
        <v>-331216117</v>
      </c>
      <c r="J17" s="86">
        <v>-7541509</v>
      </c>
      <c r="K17" s="86">
        <v>-60422943</v>
      </c>
      <c r="L17" s="86">
        <v>-59227483</v>
      </c>
      <c r="M17" s="86">
        <v>-222788681</v>
      </c>
      <c r="N17" s="86">
        <v>0</v>
      </c>
      <c r="O17" s="86">
        <v>-54098157</v>
      </c>
      <c r="P17" s="86">
        <v>-24692541</v>
      </c>
      <c r="Q17" s="86">
        <v>-6362826</v>
      </c>
      <c r="R17" s="86">
        <v>-136709905</v>
      </c>
      <c r="S17" s="86">
        <v>0</v>
      </c>
      <c r="T17" s="86">
        <v>-88505607</v>
      </c>
      <c r="U17" s="86">
        <v>-2171700.7599999998</v>
      </c>
      <c r="V17" s="86">
        <v>-9226086</v>
      </c>
    </row>
    <row r="18" spans="1:22" x14ac:dyDescent="0.3">
      <c r="A18" s="83">
        <v>10</v>
      </c>
      <c r="B18" s="89" t="s">
        <v>254</v>
      </c>
      <c r="C18" s="90" t="s">
        <v>255</v>
      </c>
      <c r="D18" s="83" t="s">
        <v>256</v>
      </c>
      <c r="E18" s="86">
        <v>-832096217</v>
      </c>
      <c r="F18" s="86">
        <v>-579959642</v>
      </c>
      <c r="G18" s="86">
        <f t="shared" si="0"/>
        <v>-252136575</v>
      </c>
      <c r="H18" s="86">
        <f t="shared" si="1"/>
        <v>-793418109.34000003</v>
      </c>
      <c r="I18" s="86">
        <v>-226320153</v>
      </c>
      <c r="J18" s="86">
        <v>-1580980</v>
      </c>
      <c r="K18" s="86">
        <v>-50398260</v>
      </c>
      <c r="L18" s="86">
        <v>-48517084</v>
      </c>
      <c r="M18" s="86">
        <v>-193466580</v>
      </c>
      <c r="N18" s="86">
        <v>0</v>
      </c>
      <c r="O18" s="86">
        <v>-42787273</v>
      </c>
      <c r="P18" s="86">
        <v>-16889312</v>
      </c>
      <c r="Q18" s="86">
        <v>-5247550</v>
      </c>
      <c r="R18" s="86">
        <v>-117125252</v>
      </c>
      <c r="S18" s="86">
        <v>0</v>
      </c>
      <c r="T18" s="86">
        <v>-81121305</v>
      </c>
      <c r="U18" s="86">
        <v>-738274.34000000008</v>
      </c>
      <c r="V18" s="86">
        <v>-9226086</v>
      </c>
    </row>
    <row r="19" spans="1:22" x14ac:dyDescent="0.3">
      <c r="A19" s="83">
        <v>11</v>
      </c>
      <c r="B19" s="89" t="s">
        <v>257</v>
      </c>
      <c r="C19" s="90" t="s">
        <v>258</v>
      </c>
      <c r="D19" s="83" t="s">
        <v>259</v>
      </c>
      <c r="E19" s="86">
        <v>-224846152</v>
      </c>
      <c r="F19" s="86">
        <v>-181119395</v>
      </c>
      <c r="G19" s="86">
        <f t="shared" si="0"/>
        <v>-43726757</v>
      </c>
      <c r="H19" s="86">
        <f t="shared" si="1"/>
        <v>-210637052.41999999</v>
      </c>
      <c r="I19" s="86">
        <v>-105987571</v>
      </c>
      <c r="J19" s="86">
        <v>-5960529</v>
      </c>
      <c r="K19" s="86">
        <v>-10024683</v>
      </c>
      <c r="L19" s="86">
        <v>-10710399</v>
      </c>
      <c r="M19" s="86">
        <v>-29322101</v>
      </c>
      <c r="N19" s="86">
        <v>0</v>
      </c>
      <c r="O19" s="86">
        <v>-11310883</v>
      </c>
      <c r="P19" s="86">
        <v>-7803229</v>
      </c>
      <c r="Q19" s="86">
        <v>-1115276</v>
      </c>
      <c r="R19" s="86">
        <v>-19584653</v>
      </c>
      <c r="S19" s="86">
        <v>0</v>
      </c>
      <c r="T19" s="86">
        <v>-7384302</v>
      </c>
      <c r="U19" s="86">
        <v>-1433426.42</v>
      </c>
      <c r="V19" s="86">
        <v>0</v>
      </c>
    </row>
    <row r="20" spans="1:22" x14ac:dyDescent="0.3">
      <c r="A20" s="83">
        <v>12</v>
      </c>
      <c r="B20" s="89" t="s">
        <v>260</v>
      </c>
      <c r="C20" s="90" t="s">
        <v>261</v>
      </c>
      <c r="D20" s="83" t="s">
        <v>262</v>
      </c>
      <c r="E20" s="86">
        <v>1180729</v>
      </c>
      <c r="F20" s="86">
        <v>1091607</v>
      </c>
      <c r="G20" s="86">
        <f t="shared" si="0"/>
        <v>89122</v>
      </c>
      <c r="H20" s="86">
        <f t="shared" si="1"/>
        <v>1091607</v>
      </c>
      <c r="I20" s="86">
        <v>1091607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 t="s">
        <v>390</v>
      </c>
      <c r="S20" s="86">
        <v>0</v>
      </c>
      <c r="T20" s="86">
        <v>0</v>
      </c>
      <c r="U20" s="86">
        <v>0</v>
      </c>
      <c r="V20" s="86">
        <v>0</v>
      </c>
    </row>
    <row r="21" spans="1:22" x14ac:dyDescent="0.3">
      <c r="A21" s="83">
        <v>13</v>
      </c>
      <c r="B21" s="89" t="s">
        <v>263</v>
      </c>
      <c r="C21" s="90" t="s">
        <v>264</v>
      </c>
      <c r="D21" s="83" t="s">
        <v>265</v>
      </c>
      <c r="E21" s="86">
        <v>-270666920</v>
      </c>
      <c r="F21" s="86">
        <v>-151744520</v>
      </c>
      <c r="G21" s="86">
        <f t="shared" si="0"/>
        <v>-118922400</v>
      </c>
      <c r="H21" s="86">
        <f t="shared" si="1"/>
        <v>-267317428</v>
      </c>
      <c r="I21" s="86">
        <v>92575</v>
      </c>
      <c r="J21" s="86">
        <v>-347610</v>
      </c>
      <c r="K21" s="86">
        <v>-18336250</v>
      </c>
      <c r="L21" s="86">
        <v>-19699110</v>
      </c>
      <c r="M21" s="86">
        <v>-76905703</v>
      </c>
      <c r="N21" s="86">
        <v>0</v>
      </c>
      <c r="O21" s="86">
        <v>-32306343</v>
      </c>
      <c r="P21" s="86">
        <v>-4242079</v>
      </c>
      <c r="Q21" s="86">
        <v>-11331071</v>
      </c>
      <c r="R21" s="86">
        <v>-60902648</v>
      </c>
      <c r="S21" s="86">
        <v>0</v>
      </c>
      <c r="T21" s="86">
        <v>-43339189</v>
      </c>
      <c r="U21" s="86">
        <v>0</v>
      </c>
      <c r="V21" s="86">
        <v>0</v>
      </c>
    </row>
    <row r="22" spans="1:22" x14ac:dyDescent="0.3">
      <c r="A22" s="83">
        <v>14</v>
      </c>
      <c r="B22" s="89" t="s">
        <v>266</v>
      </c>
      <c r="C22" s="90" t="s">
        <v>267</v>
      </c>
      <c r="D22" s="83" t="s">
        <v>268</v>
      </c>
      <c r="E22" s="86">
        <v>20065598</v>
      </c>
      <c r="F22" s="86">
        <v>55641310</v>
      </c>
      <c r="G22" s="86">
        <f t="shared" si="0"/>
        <v>-35575712</v>
      </c>
      <c r="H22" s="86">
        <f t="shared" si="1"/>
        <v>21651515.837230645</v>
      </c>
      <c r="I22" s="86">
        <v>53296678</v>
      </c>
      <c r="J22" s="86">
        <v>-678456</v>
      </c>
      <c r="K22" s="86">
        <v>-1078867</v>
      </c>
      <c r="L22" s="86">
        <v>-1143663</v>
      </c>
      <c r="M22" s="86">
        <v>3447542</v>
      </c>
      <c r="N22" s="86">
        <v>0</v>
      </c>
      <c r="O22" s="86">
        <v>726993</v>
      </c>
      <c r="P22" s="86">
        <v>1071083</v>
      </c>
      <c r="Q22" s="86">
        <v>-592150</v>
      </c>
      <c r="R22" s="86">
        <v>-18675651</v>
      </c>
      <c r="S22" s="86">
        <v>0</v>
      </c>
      <c r="T22" s="86">
        <v>-10927956</v>
      </c>
      <c r="U22" s="86">
        <v>149098.83723064407</v>
      </c>
      <c r="V22" s="86">
        <v>-3943136</v>
      </c>
    </row>
    <row r="23" spans="1:22" s="93" customFormat="1" x14ac:dyDescent="0.3">
      <c r="A23" s="83">
        <v>15</v>
      </c>
      <c r="B23" s="89" t="s">
        <v>269</v>
      </c>
      <c r="C23" s="83" t="s">
        <v>270</v>
      </c>
      <c r="D23" s="91" t="s">
        <v>271</v>
      </c>
      <c r="E23" s="86">
        <v>-17343701</v>
      </c>
      <c r="F23" s="86">
        <v>-2381479</v>
      </c>
      <c r="G23" s="86">
        <f t="shared" si="0"/>
        <v>-14962222</v>
      </c>
      <c r="H23" s="86">
        <f t="shared" si="1"/>
        <v>-17173198</v>
      </c>
      <c r="I23" s="86">
        <v>0</v>
      </c>
      <c r="J23" s="86">
        <v>-79888</v>
      </c>
      <c r="K23" s="86">
        <v>-20534</v>
      </c>
      <c r="L23" s="86">
        <v>583507</v>
      </c>
      <c r="M23" s="86">
        <v>-3146099</v>
      </c>
      <c r="N23" s="86">
        <v>0</v>
      </c>
      <c r="O23" s="86">
        <v>607923</v>
      </c>
      <c r="P23" s="86">
        <v>-326388</v>
      </c>
      <c r="Q23" s="86">
        <v>0</v>
      </c>
      <c r="R23" s="86">
        <v>-287270</v>
      </c>
      <c r="S23" s="86">
        <v>0</v>
      </c>
      <c r="T23" s="86">
        <v>-14504449</v>
      </c>
      <c r="U23" s="86">
        <v>0</v>
      </c>
      <c r="V23" s="86">
        <v>0</v>
      </c>
    </row>
    <row r="24" spans="1:22" s="93" customFormat="1" x14ac:dyDescent="0.3">
      <c r="A24" s="83">
        <v>16</v>
      </c>
      <c r="B24" s="84" t="s">
        <v>272</v>
      </c>
      <c r="C24" s="85" t="s">
        <v>273</v>
      </c>
      <c r="D24" s="85" t="s">
        <v>274</v>
      </c>
      <c r="E24" s="86">
        <v>-111212287</v>
      </c>
      <c r="F24" s="86">
        <v>-78580398</v>
      </c>
      <c r="G24" s="86">
        <f t="shared" si="0"/>
        <v>-32631889</v>
      </c>
      <c r="H24" s="86">
        <f t="shared" si="1"/>
        <v>-91857709</v>
      </c>
      <c r="I24" s="86">
        <v>-34212475</v>
      </c>
      <c r="J24" s="86">
        <v>-57154</v>
      </c>
      <c r="K24" s="86">
        <v>1363140</v>
      </c>
      <c r="L24" s="86">
        <v>-6437829</v>
      </c>
      <c r="M24" s="86">
        <v>-34268926</v>
      </c>
      <c r="N24" s="86">
        <v>0</v>
      </c>
      <c r="O24" s="86">
        <v>-4695925</v>
      </c>
      <c r="P24" s="86">
        <v>-271229</v>
      </c>
      <c r="Q24" s="86">
        <v>-3942188</v>
      </c>
      <c r="R24" s="86">
        <v>-18905070</v>
      </c>
      <c r="S24" s="86">
        <v>0</v>
      </c>
      <c r="T24" s="86">
        <v>-4609754</v>
      </c>
      <c r="U24" s="86">
        <v>0</v>
      </c>
      <c r="V24" s="86">
        <v>14179701</v>
      </c>
    </row>
    <row r="25" spans="1:22" s="93" customFormat="1" x14ac:dyDescent="0.3">
      <c r="A25" s="83">
        <v>17</v>
      </c>
      <c r="B25" s="87" t="s">
        <v>275</v>
      </c>
      <c r="C25" s="90" t="s">
        <v>276</v>
      </c>
      <c r="D25" s="83" t="s">
        <v>277</v>
      </c>
      <c r="E25" s="86">
        <v>-51610280</v>
      </c>
      <c r="F25" s="86">
        <v>-51951663</v>
      </c>
      <c r="G25" s="86">
        <f t="shared" si="0"/>
        <v>341383</v>
      </c>
      <c r="H25" s="86">
        <f t="shared" si="1"/>
        <v>-37157962</v>
      </c>
      <c r="I25" s="86">
        <v>-38000146</v>
      </c>
      <c r="J25" s="86">
        <v>-47264</v>
      </c>
      <c r="K25" s="86">
        <v>0</v>
      </c>
      <c r="L25" s="86">
        <v>-13904253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 t="s">
        <v>390</v>
      </c>
      <c r="S25" s="86">
        <v>0</v>
      </c>
      <c r="T25" s="86">
        <v>0</v>
      </c>
      <c r="U25" s="86">
        <v>0</v>
      </c>
      <c r="V25" s="86">
        <v>14793701</v>
      </c>
    </row>
    <row r="26" spans="1:22" s="93" customFormat="1" x14ac:dyDescent="0.3">
      <c r="A26" s="83">
        <v>18</v>
      </c>
      <c r="B26" s="87" t="s">
        <v>278</v>
      </c>
      <c r="C26" s="90" t="s">
        <v>240</v>
      </c>
      <c r="D26" s="83" t="s">
        <v>241</v>
      </c>
      <c r="E26" s="86">
        <v>-62160</v>
      </c>
      <c r="F26" s="86">
        <v>3507</v>
      </c>
      <c r="G26" s="86">
        <f t="shared" si="0"/>
        <v>-65667</v>
      </c>
      <c r="H26" s="86">
        <f t="shared" si="1"/>
        <v>3507</v>
      </c>
      <c r="I26" s="86">
        <v>0</v>
      </c>
      <c r="J26" s="86">
        <v>3507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 t="s">
        <v>390</v>
      </c>
      <c r="S26" s="86">
        <v>0</v>
      </c>
      <c r="T26" s="86">
        <v>0</v>
      </c>
      <c r="U26" s="86">
        <v>0</v>
      </c>
      <c r="V26" s="86">
        <v>0</v>
      </c>
    </row>
    <row r="27" spans="1:22" s="93" customFormat="1" x14ac:dyDescent="0.3">
      <c r="A27" s="83">
        <v>19</v>
      </c>
      <c r="B27" s="87" t="s">
        <v>279</v>
      </c>
      <c r="C27" s="90" t="s">
        <v>237</v>
      </c>
      <c r="D27" s="83" t="s">
        <v>238</v>
      </c>
      <c r="E27" s="86">
        <v>-535189</v>
      </c>
      <c r="F27" s="86">
        <v>-112780</v>
      </c>
      <c r="G27" s="86">
        <f t="shared" si="0"/>
        <v>-422409</v>
      </c>
      <c r="H27" s="86">
        <f t="shared" si="1"/>
        <v>-112780</v>
      </c>
      <c r="I27" s="86">
        <v>0</v>
      </c>
      <c r="J27" s="86">
        <v>-55624</v>
      </c>
      <c r="K27" s="86">
        <v>0</v>
      </c>
      <c r="L27" s="86">
        <v>0</v>
      </c>
      <c r="M27" s="86">
        <v>0</v>
      </c>
      <c r="N27" s="86">
        <v>0</v>
      </c>
      <c r="O27" s="86">
        <v>-57156</v>
      </c>
      <c r="P27" s="86">
        <v>0</v>
      </c>
      <c r="Q27" s="86">
        <v>0</v>
      </c>
      <c r="R27" s="86" t="s">
        <v>390</v>
      </c>
      <c r="S27" s="86">
        <v>0</v>
      </c>
      <c r="T27" s="86">
        <v>0</v>
      </c>
      <c r="U27" s="86">
        <v>0</v>
      </c>
      <c r="V27" s="86">
        <v>0</v>
      </c>
    </row>
    <row r="28" spans="1:22" s="93" customFormat="1" x14ac:dyDescent="0.3">
      <c r="A28" s="83">
        <v>20</v>
      </c>
      <c r="B28" s="87" t="s">
        <v>280</v>
      </c>
      <c r="C28" s="90" t="s">
        <v>281</v>
      </c>
      <c r="D28" s="91" t="s">
        <v>282</v>
      </c>
      <c r="E28" s="86">
        <v>-245286212</v>
      </c>
      <c r="F28" s="86">
        <v>-89026707</v>
      </c>
      <c r="G28" s="86">
        <f t="shared" si="0"/>
        <v>-156259505</v>
      </c>
      <c r="H28" s="86">
        <f t="shared" si="1"/>
        <v>-215725363</v>
      </c>
      <c r="I28" s="86">
        <v>4981533</v>
      </c>
      <c r="J28" s="86">
        <v>0</v>
      </c>
      <c r="K28" s="86">
        <v>-5732199</v>
      </c>
      <c r="L28" s="86">
        <v>0</v>
      </c>
      <c r="M28" s="86">
        <v>-80609290</v>
      </c>
      <c r="N28" s="86">
        <v>0</v>
      </c>
      <c r="O28" s="86">
        <v>-6410027</v>
      </c>
      <c r="P28" s="86">
        <v>-1256724</v>
      </c>
      <c r="Q28" s="86">
        <v>-4229864</v>
      </c>
      <c r="R28" s="86">
        <v>-79470851</v>
      </c>
      <c r="S28" s="86">
        <v>0</v>
      </c>
      <c r="T28" s="86">
        <v>-42383941</v>
      </c>
      <c r="U28" s="86">
        <v>0</v>
      </c>
      <c r="V28" s="86">
        <v>-614000</v>
      </c>
    </row>
    <row r="29" spans="1:22" s="93" customFormat="1" x14ac:dyDescent="0.3">
      <c r="A29" s="83">
        <v>21</v>
      </c>
      <c r="B29" s="87" t="s">
        <v>283</v>
      </c>
      <c r="C29" s="94" t="s">
        <v>284</v>
      </c>
      <c r="D29" s="88" t="s">
        <v>285</v>
      </c>
      <c r="E29" s="86">
        <v>-397017</v>
      </c>
      <c r="F29" s="86">
        <v>66089</v>
      </c>
      <c r="G29" s="86">
        <f t="shared" si="0"/>
        <v>-463106</v>
      </c>
      <c r="H29" s="86">
        <f t="shared" si="1"/>
        <v>66089</v>
      </c>
      <c r="I29" s="86">
        <v>0</v>
      </c>
      <c r="J29" s="86">
        <v>66089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 t="s">
        <v>390</v>
      </c>
      <c r="S29" s="86">
        <v>0</v>
      </c>
      <c r="T29" s="86">
        <v>0</v>
      </c>
      <c r="U29" s="86">
        <v>0</v>
      </c>
      <c r="V29" s="86">
        <v>0</v>
      </c>
    </row>
    <row r="30" spans="1:22" s="93" customFormat="1" x14ac:dyDescent="0.3">
      <c r="A30" s="83">
        <v>22</v>
      </c>
      <c r="B30" s="87" t="s">
        <v>286</v>
      </c>
      <c r="C30" s="83" t="s">
        <v>287</v>
      </c>
      <c r="D30" s="83" t="s">
        <v>288</v>
      </c>
      <c r="E30" s="86">
        <v>186175730</v>
      </c>
      <c r="F30" s="86">
        <v>75363924</v>
      </c>
      <c r="G30" s="86">
        <f t="shared" si="0"/>
        <v>110811806</v>
      </c>
      <c r="H30" s="86">
        <f t="shared" si="1"/>
        <v>160556572</v>
      </c>
      <c r="I30" s="86">
        <v>11552767</v>
      </c>
      <c r="J30" s="86">
        <v>-9863</v>
      </c>
      <c r="K30" s="86">
        <v>7095339</v>
      </c>
      <c r="L30" s="86">
        <v>8724309</v>
      </c>
      <c r="M30" s="86">
        <v>46281302</v>
      </c>
      <c r="N30" s="86">
        <v>0</v>
      </c>
      <c r="O30" s="86">
        <v>1466795</v>
      </c>
      <c r="P30" s="86">
        <v>253275</v>
      </c>
      <c r="Q30" s="86">
        <v>287676</v>
      </c>
      <c r="R30" s="86">
        <v>53635233</v>
      </c>
      <c r="S30" s="86">
        <v>0</v>
      </c>
      <c r="T30" s="86">
        <v>31269739</v>
      </c>
      <c r="U30" s="86">
        <v>0</v>
      </c>
      <c r="V30" s="86">
        <v>0</v>
      </c>
    </row>
    <row r="31" spans="1:22" s="93" customFormat="1" x14ac:dyDescent="0.3">
      <c r="A31" s="83">
        <v>23</v>
      </c>
      <c r="B31" s="89" t="s">
        <v>289</v>
      </c>
      <c r="C31" s="83" t="s">
        <v>290</v>
      </c>
      <c r="D31" s="91" t="s">
        <v>291</v>
      </c>
      <c r="E31" s="86">
        <v>-635157</v>
      </c>
      <c r="F31" s="86">
        <v>-13944925</v>
      </c>
      <c r="G31" s="86">
        <f t="shared" si="0"/>
        <v>13309768</v>
      </c>
      <c r="H31" s="86">
        <f t="shared" si="1"/>
        <v>-625771</v>
      </c>
      <c r="I31" s="86">
        <v>-12746629</v>
      </c>
      <c r="J31" s="86">
        <v>27182</v>
      </c>
      <c r="K31" s="86">
        <v>0</v>
      </c>
      <c r="L31" s="86">
        <v>-1211310</v>
      </c>
      <c r="M31" s="86">
        <v>-1050852</v>
      </c>
      <c r="N31" s="86">
        <v>0</v>
      </c>
      <c r="O31" s="86">
        <v>304464</v>
      </c>
      <c r="P31" s="86">
        <v>732220</v>
      </c>
      <c r="Q31" s="86">
        <v>0</v>
      </c>
      <c r="R31" s="86">
        <v>6814706</v>
      </c>
      <c r="S31" s="86">
        <v>0</v>
      </c>
      <c r="T31" s="86">
        <v>6504448</v>
      </c>
      <c r="U31" s="86">
        <v>0</v>
      </c>
      <c r="V31" s="86">
        <v>0</v>
      </c>
    </row>
    <row r="32" spans="1:22" s="93" customFormat="1" x14ac:dyDescent="0.3">
      <c r="A32" s="83">
        <v>24</v>
      </c>
      <c r="B32" s="95" t="s">
        <v>292</v>
      </c>
      <c r="C32" s="88" t="s">
        <v>293</v>
      </c>
      <c r="D32" s="83" t="s">
        <v>294</v>
      </c>
      <c r="E32" s="86">
        <v>1138000</v>
      </c>
      <c r="F32" s="86">
        <v>1022158</v>
      </c>
      <c r="G32" s="86">
        <f t="shared" si="0"/>
        <v>115842</v>
      </c>
      <c r="H32" s="86">
        <f t="shared" si="1"/>
        <v>1138000</v>
      </c>
      <c r="I32" s="86">
        <v>0</v>
      </c>
      <c r="J32" s="86">
        <v>-41181</v>
      </c>
      <c r="K32" s="86">
        <v>0</v>
      </c>
      <c r="L32" s="86">
        <v>-46575</v>
      </c>
      <c r="M32" s="86">
        <v>1109914</v>
      </c>
      <c r="N32" s="86">
        <v>0</v>
      </c>
      <c r="O32" s="86">
        <v>0</v>
      </c>
      <c r="P32" s="86">
        <v>0</v>
      </c>
      <c r="Q32" s="86">
        <v>0</v>
      </c>
      <c r="R32" s="86">
        <v>115842</v>
      </c>
      <c r="S32" s="86">
        <v>0</v>
      </c>
      <c r="T32" s="86">
        <v>0</v>
      </c>
      <c r="U32" s="86">
        <v>0</v>
      </c>
      <c r="V32" s="86">
        <v>0</v>
      </c>
    </row>
    <row r="33" spans="1:22" x14ac:dyDescent="0.3">
      <c r="A33" s="83">
        <v>25</v>
      </c>
      <c r="B33" s="87" t="s">
        <v>295</v>
      </c>
      <c r="C33" s="88" t="s">
        <v>296</v>
      </c>
      <c r="D33" s="83" t="s">
        <v>297</v>
      </c>
      <c r="E33" s="86">
        <v>0</v>
      </c>
      <c r="F33" s="86">
        <v>0</v>
      </c>
      <c r="G33" s="86">
        <f t="shared" si="0"/>
        <v>0</v>
      </c>
      <c r="H33" s="86">
        <f t="shared" si="1"/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 t="s">
        <v>390</v>
      </c>
      <c r="S33" s="86">
        <v>0</v>
      </c>
      <c r="T33" s="86">
        <v>0</v>
      </c>
      <c r="U33" s="86">
        <v>0</v>
      </c>
      <c r="V33" s="86">
        <v>0</v>
      </c>
    </row>
    <row r="34" spans="1:22" x14ac:dyDescent="0.3">
      <c r="A34" s="83">
        <v>26</v>
      </c>
      <c r="B34" s="96" t="s">
        <v>298</v>
      </c>
      <c r="C34" s="97" t="s">
        <v>299</v>
      </c>
      <c r="D34" s="98" t="s">
        <v>300</v>
      </c>
      <c r="E34" s="86">
        <v>-4902203</v>
      </c>
      <c r="F34" s="86">
        <v>0</v>
      </c>
      <c r="G34" s="86">
        <f t="shared" si="0"/>
        <v>-4902203</v>
      </c>
      <c r="H34" s="86">
        <f t="shared" si="1"/>
        <v>-5917842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-4474963</v>
      </c>
      <c r="R34" s="86" t="s">
        <v>390</v>
      </c>
      <c r="S34" s="86">
        <v>0</v>
      </c>
      <c r="T34" s="86">
        <v>0</v>
      </c>
      <c r="U34" s="86">
        <v>0</v>
      </c>
      <c r="V34" s="86">
        <v>-1442879</v>
      </c>
    </row>
    <row r="35" spans="1:22" s="64" customFormat="1" ht="42" customHeight="1" x14ac:dyDescent="0.3">
      <c r="A35" s="83">
        <v>27</v>
      </c>
      <c r="B35" s="99"/>
      <c r="C35" s="100" t="s">
        <v>301</v>
      </c>
      <c r="D35" s="100" t="s">
        <v>302</v>
      </c>
      <c r="E35" s="86">
        <v>122148770</v>
      </c>
      <c r="F35" s="86">
        <v>116171178</v>
      </c>
      <c r="G35" s="86">
        <f t="shared" si="0"/>
        <v>5977592</v>
      </c>
      <c r="H35" s="86">
        <f t="shared" si="1"/>
        <v>118298078.08714204</v>
      </c>
      <c r="I35" s="86">
        <v>106495419</v>
      </c>
      <c r="J35" s="86">
        <v>831714</v>
      </c>
      <c r="K35" s="86">
        <v>166690</v>
      </c>
      <c r="L35" s="86">
        <v>-637554</v>
      </c>
      <c r="M35" s="86">
        <v>221749</v>
      </c>
      <c r="N35" s="86">
        <v>0</v>
      </c>
      <c r="O35" s="86">
        <v>8431716</v>
      </c>
      <c r="P35" s="86">
        <v>661444</v>
      </c>
      <c r="Q35" s="86">
        <v>3304364</v>
      </c>
      <c r="R35" s="86">
        <v>-6217270</v>
      </c>
      <c r="S35" s="86">
        <v>0</v>
      </c>
      <c r="T35" s="86">
        <v>4999447</v>
      </c>
      <c r="U35" s="86">
        <v>159750.08714203537</v>
      </c>
      <c r="V35" s="86">
        <v>-119391</v>
      </c>
    </row>
    <row r="36" spans="1:22" s="64" customFormat="1" ht="27" customHeight="1" x14ac:dyDescent="0.3">
      <c r="A36" s="83">
        <v>28</v>
      </c>
      <c r="B36" s="84" t="s">
        <v>303</v>
      </c>
      <c r="C36" s="92" t="s">
        <v>304</v>
      </c>
      <c r="D36" s="92" t="s">
        <v>305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s="64" customFormat="1" x14ac:dyDescent="0.3">
      <c r="A37" s="83">
        <v>29</v>
      </c>
      <c r="B37" s="103" t="s">
        <v>306</v>
      </c>
      <c r="C37" s="83" t="s">
        <v>307</v>
      </c>
      <c r="D37" s="104" t="s">
        <v>308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s="64" customFormat="1" x14ac:dyDescent="0.3">
      <c r="A38" s="83">
        <v>30</v>
      </c>
      <c r="B38" s="89" t="s">
        <v>309</v>
      </c>
      <c r="C38" s="83" t="s">
        <v>310</v>
      </c>
      <c r="D38" s="83" t="s">
        <v>311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x14ac:dyDescent="0.3">
      <c r="A39" s="83">
        <v>31</v>
      </c>
      <c r="B39" s="89" t="s">
        <v>312</v>
      </c>
      <c r="C39" s="83" t="s">
        <v>313</v>
      </c>
      <c r="D39" s="91" t="s">
        <v>314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x14ac:dyDescent="0.3">
      <c r="A40" s="83">
        <v>32</v>
      </c>
      <c r="B40" s="89" t="s">
        <v>315</v>
      </c>
      <c r="C40" s="83" t="s">
        <v>316</v>
      </c>
      <c r="D40" s="83" t="s">
        <v>317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x14ac:dyDescent="0.3">
      <c r="A41" s="83">
        <v>33</v>
      </c>
      <c r="B41" s="89" t="s">
        <v>318</v>
      </c>
      <c r="C41" s="83" t="s">
        <v>319</v>
      </c>
      <c r="D41" s="83" t="s">
        <v>320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 x14ac:dyDescent="0.3">
      <c r="A42" s="83">
        <v>34</v>
      </c>
      <c r="B42" s="89" t="s">
        <v>321</v>
      </c>
      <c r="C42" s="83" t="s">
        <v>322</v>
      </c>
      <c r="D42" s="91" t="s">
        <v>323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 x14ac:dyDescent="0.3">
      <c r="A43" s="83">
        <v>35</v>
      </c>
      <c r="B43" s="89" t="s">
        <v>324</v>
      </c>
      <c r="C43" s="83" t="s">
        <v>325</v>
      </c>
      <c r="D43" s="83" t="s">
        <v>326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x14ac:dyDescent="0.3">
      <c r="A44" s="83">
        <v>36</v>
      </c>
      <c r="B44" s="89" t="s">
        <v>327</v>
      </c>
      <c r="C44" s="83" t="s">
        <v>328</v>
      </c>
      <c r="D44" s="83" t="s">
        <v>329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x14ac:dyDescent="0.3">
      <c r="A45" s="83">
        <v>37</v>
      </c>
      <c r="B45" s="84" t="s">
        <v>330</v>
      </c>
      <c r="C45" s="92" t="s">
        <v>331</v>
      </c>
      <c r="D45" s="92" t="s">
        <v>332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 x14ac:dyDescent="0.3">
      <c r="A46" s="83">
        <v>38</v>
      </c>
      <c r="B46" s="84" t="s">
        <v>333</v>
      </c>
      <c r="C46" s="92" t="s">
        <v>334</v>
      </c>
      <c r="D46" s="105" t="s">
        <v>335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x14ac:dyDescent="0.3">
      <c r="A47" s="83">
        <v>39</v>
      </c>
      <c r="B47" s="89" t="s">
        <v>336</v>
      </c>
      <c r="C47" s="83" t="s">
        <v>337</v>
      </c>
      <c r="D47" s="83" t="s">
        <v>338</v>
      </c>
      <c r="E47" s="86">
        <v>-12511008</v>
      </c>
      <c r="F47" s="86">
        <v>-10435333</v>
      </c>
      <c r="G47" s="86">
        <f>E47-F47</f>
        <v>-2075675</v>
      </c>
      <c r="H47" s="86">
        <f t="shared" si="1"/>
        <v>-11244884.726095714</v>
      </c>
      <c r="I47" s="86">
        <v>-1492343</v>
      </c>
      <c r="J47" s="86">
        <v>-6310</v>
      </c>
      <c r="K47" s="86">
        <v>-413795</v>
      </c>
      <c r="L47" s="86">
        <v>-1099037</v>
      </c>
      <c r="M47" s="86">
        <v>-5052387</v>
      </c>
      <c r="N47" s="86">
        <v>0</v>
      </c>
      <c r="O47" s="86">
        <v>-1071111</v>
      </c>
      <c r="P47" s="86">
        <v>-1300350</v>
      </c>
      <c r="Q47" s="86">
        <v>0</v>
      </c>
      <c r="R47" s="86">
        <v>-359306</v>
      </c>
      <c r="S47" s="86">
        <v>0</v>
      </c>
      <c r="T47" s="86">
        <v>-1221948</v>
      </c>
      <c r="U47" s="86">
        <v>917.27390428697026</v>
      </c>
      <c r="V47" s="86">
        <v>770785</v>
      </c>
    </row>
    <row r="48" spans="1:22" x14ac:dyDescent="0.3">
      <c r="A48" s="83">
        <v>40</v>
      </c>
      <c r="B48" s="89" t="s">
        <v>339</v>
      </c>
      <c r="C48" s="83" t="s">
        <v>340</v>
      </c>
      <c r="D48" s="106" t="s">
        <v>341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t="28.8" x14ac:dyDescent="0.3">
      <c r="A49" s="83">
        <v>41</v>
      </c>
      <c r="B49" s="89" t="s">
        <v>342</v>
      </c>
      <c r="C49" s="83" t="s">
        <v>343</v>
      </c>
      <c r="D49" s="83" t="s">
        <v>344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22" x14ac:dyDescent="0.3">
      <c r="A50" s="83">
        <v>42</v>
      </c>
      <c r="B50" s="84" t="s">
        <v>345</v>
      </c>
      <c r="C50" s="92" t="s">
        <v>346</v>
      </c>
      <c r="D50" s="105" t="s">
        <v>347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x14ac:dyDescent="0.3">
      <c r="A51" s="83">
        <v>43</v>
      </c>
      <c r="B51" s="89" t="s">
        <v>348</v>
      </c>
      <c r="C51" s="83" t="s">
        <v>337</v>
      </c>
      <c r="D51" s="83" t="s">
        <v>338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s="93" customFormat="1" x14ac:dyDescent="0.3">
      <c r="A52" s="83">
        <v>44</v>
      </c>
      <c r="B52" s="89" t="s">
        <v>349</v>
      </c>
      <c r="C52" s="83" t="s">
        <v>340</v>
      </c>
      <c r="D52" s="83" t="s">
        <v>341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x14ac:dyDescent="0.3">
      <c r="A53" s="83">
        <v>45</v>
      </c>
      <c r="B53" s="96" t="s">
        <v>350</v>
      </c>
      <c r="C53" s="97" t="s">
        <v>351</v>
      </c>
      <c r="D53" s="98" t="s">
        <v>352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x14ac:dyDescent="0.3">
      <c r="A54" s="83">
        <v>46</v>
      </c>
      <c r="B54" s="107"/>
      <c r="C54" s="100" t="s">
        <v>353</v>
      </c>
      <c r="D54" s="100" t="s">
        <v>354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s="93" customFormat="1" x14ac:dyDescent="0.3">
      <c r="A55" s="83">
        <v>47</v>
      </c>
      <c r="B55" s="84" t="s">
        <v>355</v>
      </c>
      <c r="C55" s="92" t="s">
        <v>356</v>
      </c>
      <c r="D55" s="92" t="s">
        <v>357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x14ac:dyDescent="0.3">
      <c r="A56" s="83">
        <v>48</v>
      </c>
      <c r="B56" s="84" t="s">
        <v>358</v>
      </c>
      <c r="C56" s="92" t="s">
        <v>359</v>
      </c>
      <c r="D56" s="105" t="s">
        <v>360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 x14ac:dyDescent="0.3">
      <c r="A57" s="83">
        <v>49</v>
      </c>
      <c r="B57" s="109" t="s">
        <v>361</v>
      </c>
      <c r="C57" s="100" t="s">
        <v>362</v>
      </c>
      <c r="D57" s="100" t="s">
        <v>363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 x14ac:dyDescent="0.3">
      <c r="A58" s="83">
        <v>50</v>
      </c>
      <c r="B58" s="84" t="s">
        <v>364</v>
      </c>
      <c r="C58" s="92" t="s">
        <v>365</v>
      </c>
      <c r="D58" s="105" t="s">
        <v>366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x14ac:dyDescent="0.3">
      <c r="A59" s="83">
        <v>51</v>
      </c>
      <c r="B59" s="109" t="s">
        <v>367</v>
      </c>
      <c r="C59" s="100" t="s">
        <v>368</v>
      </c>
      <c r="D59" s="100" t="s">
        <v>369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 x14ac:dyDescent="0.3">
      <c r="B60" s="61" t="s">
        <v>219</v>
      </c>
    </row>
    <row r="61" spans="1:22" x14ac:dyDescent="0.3">
      <c r="B61" s="60" t="s">
        <v>374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0E1E-0450-40EC-855C-9CE0D2EB1D15}">
  <sheetPr>
    <pageSetUpPr fitToPage="1"/>
  </sheetPr>
  <dimension ref="A1:V61"/>
  <sheetViews>
    <sheetView showGridLines="0" showZeros="0" zoomScale="112" zoomScaleNormal="112" workbookViewId="0">
      <pane xSplit="1" ySplit="8" topLeftCell="M57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11.21875" style="3" customWidth="1"/>
    <col min="2" max="2" width="15.77734375" style="110" customWidth="1"/>
    <col min="3" max="3" width="82.21875" style="3" customWidth="1"/>
    <col min="4" max="4" width="90.44140625" style="62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221</v>
      </c>
      <c r="D2" s="3"/>
    </row>
    <row r="3" spans="1:22" x14ac:dyDescent="0.3">
      <c r="B3" s="6" t="s">
        <v>2</v>
      </c>
      <c r="C3" s="7">
        <v>45291</v>
      </c>
    </row>
    <row r="4" spans="1:22" x14ac:dyDescent="0.3">
      <c r="B4" s="6"/>
      <c r="C4" s="63"/>
    </row>
    <row r="5" spans="1:22" ht="15" thickBot="1" x14ac:dyDescent="0.35">
      <c r="A5" s="64"/>
      <c r="B5" s="65"/>
      <c r="D5" s="3"/>
    </row>
    <row r="6" spans="1:22" ht="2.5499999999999998" customHeight="1" thickBot="1" x14ac:dyDescent="0.35">
      <c r="A6" s="66"/>
      <c r="B6" s="67"/>
      <c r="C6" s="68" t="s">
        <v>222</v>
      </c>
      <c r="D6" s="69" t="s">
        <v>223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70.05" customHeight="1" x14ac:dyDescent="0.3">
      <c r="A7" s="72" t="s">
        <v>6</v>
      </c>
      <c r="B7" s="73" t="s">
        <v>7</v>
      </c>
      <c r="C7" s="74" t="s">
        <v>224</v>
      </c>
      <c r="D7" s="75" t="s">
        <v>225</v>
      </c>
      <c r="E7" s="76" t="s">
        <v>10</v>
      </c>
      <c r="F7" s="76" t="s">
        <v>11</v>
      </c>
      <c r="G7" s="76" t="s">
        <v>12</v>
      </c>
      <c r="H7" s="76" t="s">
        <v>13</v>
      </c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20</v>
      </c>
      <c r="P7" s="77" t="s">
        <v>21</v>
      </c>
      <c r="Q7" s="17" t="s">
        <v>22</v>
      </c>
      <c r="R7" s="17" t="s">
        <v>23</v>
      </c>
      <c r="S7" s="17" t="s">
        <v>24</v>
      </c>
      <c r="T7" s="77" t="s">
        <v>25</v>
      </c>
      <c r="U7" s="77" t="s">
        <v>26</v>
      </c>
      <c r="V7" s="78" t="s">
        <v>27</v>
      </c>
    </row>
    <row r="8" spans="1:22" ht="22.05" customHeight="1" x14ac:dyDescent="0.3">
      <c r="A8" s="79" t="s">
        <v>28</v>
      </c>
      <c r="B8" s="80" t="s">
        <v>29</v>
      </c>
      <c r="C8" s="81" t="s">
        <v>30</v>
      </c>
      <c r="D8" s="81" t="s">
        <v>31</v>
      </c>
      <c r="E8" s="82" t="s">
        <v>226</v>
      </c>
      <c r="F8" s="82" t="s">
        <v>226</v>
      </c>
      <c r="G8" s="82" t="s">
        <v>226</v>
      </c>
      <c r="H8" s="82" t="s">
        <v>226</v>
      </c>
      <c r="I8" s="82" t="s">
        <v>226</v>
      </c>
      <c r="J8" s="82" t="s">
        <v>226</v>
      </c>
      <c r="K8" s="82" t="s">
        <v>226</v>
      </c>
      <c r="L8" s="82" t="s">
        <v>226</v>
      </c>
      <c r="M8" s="82" t="s">
        <v>226</v>
      </c>
      <c r="N8" s="82" t="s">
        <v>226</v>
      </c>
      <c r="O8" s="82" t="s">
        <v>226</v>
      </c>
      <c r="P8" s="82" t="s">
        <v>226</v>
      </c>
      <c r="Q8" s="82" t="s">
        <v>226</v>
      </c>
      <c r="R8" s="82" t="s">
        <v>226</v>
      </c>
      <c r="S8" s="82" t="s">
        <v>226</v>
      </c>
      <c r="T8" s="82" t="s">
        <v>226</v>
      </c>
      <c r="U8" s="82" t="s">
        <v>226</v>
      </c>
      <c r="V8" s="82" t="s">
        <v>226</v>
      </c>
    </row>
    <row r="9" spans="1:22" x14ac:dyDescent="0.3">
      <c r="A9" s="83">
        <v>1</v>
      </c>
      <c r="B9" s="84" t="s">
        <v>227</v>
      </c>
      <c r="C9" s="85" t="s">
        <v>228</v>
      </c>
      <c r="D9" s="85" t="s">
        <v>229</v>
      </c>
      <c r="E9" s="86">
        <v>2042683600</v>
      </c>
      <c r="F9" s="86">
        <v>1343512981</v>
      </c>
      <c r="G9" s="86">
        <f>E9-F9</f>
        <v>699170619</v>
      </c>
      <c r="H9" s="86">
        <f>SUM(I9:V9)</f>
        <v>1980922752.2632675</v>
      </c>
      <c r="I9" s="86">
        <v>512524730</v>
      </c>
      <c r="J9" s="86">
        <v>35563135</v>
      </c>
      <c r="K9" s="86">
        <v>86251575</v>
      </c>
      <c r="L9" s="86">
        <v>86502715</v>
      </c>
      <c r="M9" s="86">
        <v>402812460</v>
      </c>
      <c r="N9" s="86">
        <v>80372243</v>
      </c>
      <c r="O9" s="86">
        <v>99209950</v>
      </c>
      <c r="P9" s="86">
        <v>39058445</v>
      </c>
      <c r="Q9" s="86">
        <v>25333537</v>
      </c>
      <c r="R9" s="86">
        <v>301428218</v>
      </c>
      <c r="S9" s="86">
        <v>69826881</v>
      </c>
      <c r="T9" s="86">
        <v>232453280</v>
      </c>
      <c r="U9" s="86">
        <v>9293668.2632673997</v>
      </c>
      <c r="V9" s="86">
        <v>291915</v>
      </c>
    </row>
    <row r="10" spans="1:22" x14ac:dyDescent="0.3">
      <c r="A10" s="83">
        <v>2</v>
      </c>
      <c r="B10" s="87" t="s">
        <v>230</v>
      </c>
      <c r="C10" s="88" t="s">
        <v>231</v>
      </c>
      <c r="D10" s="88" t="s">
        <v>232</v>
      </c>
      <c r="E10" s="86">
        <v>848095235</v>
      </c>
      <c r="F10" s="86">
        <v>746969107</v>
      </c>
      <c r="G10" s="86">
        <f t="shared" ref="G10:G59" si="0">E10-F10</f>
        <v>101126128</v>
      </c>
      <c r="H10" s="86">
        <f t="shared" ref="H10:H59" si="1">SUM(I10:V10)</f>
        <v>840523817.91126001</v>
      </c>
      <c r="I10" s="86">
        <v>585612670</v>
      </c>
      <c r="J10" s="86">
        <v>28786095</v>
      </c>
      <c r="K10" s="86">
        <v>8333875</v>
      </c>
      <c r="L10" s="86">
        <v>4466761</v>
      </c>
      <c r="M10" s="86">
        <v>58465618</v>
      </c>
      <c r="N10" s="86">
        <v>45721777</v>
      </c>
      <c r="O10" s="86">
        <v>4534400</v>
      </c>
      <c r="P10" s="86">
        <v>10140808</v>
      </c>
      <c r="Q10" s="86">
        <v>0</v>
      </c>
      <c r="R10" s="86">
        <v>25565809</v>
      </c>
      <c r="S10" s="86">
        <v>25427319</v>
      </c>
      <c r="T10" s="86">
        <v>40673370</v>
      </c>
      <c r="U10" s="86">
        <v>2783215.9112600004</v>
      </c>
      <c r="V10" s="86">
        <v>12100</v>
      </c>
    </row>
    <row r="11" spans="1:22" x14ac:dyDescent="0.3">
      <c r="A11" s="83">
        <v>3</v>
      </c>
      <c r="B11" s="89" t="s">
        <v>233</v>
      </c>
      <c r="C11" s="83" t="s">
        <v>234</v>
      </c>
      <c r="D11" s="88" t="s">
        <v>235</v>
      </c>
      <c r="E11" s="86">
        <v>128749359</v>
      </c>
      <c r="F11" s="86">
        <v>62968733</v>
      </c>
      <c r="G11" s="86">
        <f t="shared" si="0"/>
        <v>65780626</v>
      </c>
      <c r="H11" s="86">
        <f t="shared" si="1"/>
        <v>125921282.84702866</v>
      </c>
      <c r="I11" s="86">
        <v>32960434</v>
      </c>
      <c r="J11" s="86">
        <v>240364</v>
      </c>
      <c r="K11" s="86">
        <v>351599</v>
      </c>
      <c r="L11" s="86">
        <v>648555</v>
      </c>
      <c r="M11" s="86">
        <v>7388121</v>
      </c>
      <c r="N11" s="86">
        <v>16215238</v>
      </c>
      <c r="O11" s="86">
        <v>3879808</v>
      </c>
      <c r="P11" s="86">
        <v>1097956</v>
      </c>
      <c r="Q11" s="86">
        <v>0</v>
      </c>
      <c r="R11" s="86">
        <v>36120446</v>
      </c>
      <c r="S11" s="86">
        <v>17565645</v>
      </c>
      <c r="T11" s="86">
        <v>4916970</v>
      </c>
      <c r="U11" s="86">
        <v>4536146.8470286541</v>
      </c>
      <c r="V11" s="86">
        <v>0</v>
      </c>
    </row>
    <row r="12" spans="1:22" x14ac:dyDescent="0.3">
      <c r="A12" s="83">
        <v>4</v>
      </c>
      <c r="B12" s="89" t="s">
        <v>236</v>
      </c>
      <c r="C12" s="90" t="s">
        <v>237</v>
      </c>
      <c r="D12" s="91" t="s">
        <v>238</v>
      </c>
      <c r="E12" s="86">
        <v>159710251</v>
      </c>
      <c r="F12" s="86">
        <v>78743095</v>
      </c>
      <c r="G12" s="86">
        <f t="shared" si="0"/>
        <v>80967156</v>
      </c>
      <c r="H12" s="86">
        <f t="shared" si="1"/>
        <v>158975155.98655772</v>
      </c>
      <c r="I12" s="86">
        <v>26472059</v>
      </c>
      <c r="J12" s="86">
        <v>2188802</v>
      </c>
      <c r="K12" s="86">
        <v>6997157</v>
      </c>
      <c r="L12" s="86">
        <v>2502652</v>
      </c>
      <c r="M12" s="86">
        <v>23384487</v>
      </c>
      <c r="N12" s="86">
        <v>14855224</v>
      </c>
      <c r="O12" s="86">
        <v>576774</v>
      </c>
      <c r="P12" s="86">
        <v>1635953</v>
      </c>
      <c r="Q12" s="86">
        <v>0</v>
      </c>
      <c r="R12" s="86">
        <v>29287500</v>
      </c>
      <c r="S12" s="86">
        <v>19613056</v>
      </c>
      <c r="T12" s="86">
        <v>29602993</v>
      </c>
      <c r="U12" s="86">
        <v>1858498.98655773</v>
      </c>
      <c r="V12" s="86">
        <v>0</v>
      </c>
    </row>
    <row r="13" spans="1:22" x14ac:dyDescent="0.3">
      <c r="A13" s="83">
        <v>5</v>
      </c>
      <c r="B13" s="89" t="s">
        <v>239</v>
      </c>
      <c r="C13" s="90" t="s">
        <v>240</v>
      </c>
      <c r="D13" s="83" t="s">
        <v>241</v>
      </c>
      <c r="E13" s="86">
        <v>35152748</v>
      </c>
      <c r="F13" s="86">
        <v>21972668</v>
      </c>
      <c r="G13" s="86">
        <f t="shared" si="0"/>
        <v>13180080</v>
      </c>
      <c r="H13" s="86">
        <f t="shared" si="1"/>
        <v>34800374.266048998</v>
      </c>
      <c r="I13" s="86">
        <v>7465419</v>
      </c>
      <c r="J13" s="86">
        <v>1484145</v>
      </c>
      <c r="K13" s="86">
        <v>305801</v>
      </c>
      <c r="L13" s="86">
        <v>429596</v>
      </c>
      <c r="M13" s="86">
        <v>7936878</v>
      </c>
      <c r="N13" s="86">
        <v>3694142</v>
      </c>
      <c r="O13" s="86">
        <v>620792</v>
      </c>
      <c r="P13" s="86">
        <v>-1036</v>
      </c>
      <c r="Q13" s="86">
        <v>0</v>
      </c>
      <c r="R13" s="86">
        <v>3935240</v>
      </c>
      <c r="S13" s="86">
        <v>6896353</v>
      </c>
      <c r="T13" s="86">
        <v>1723461</v>
      </c>
      <c r="U13" s="86">
        <v>309583.26604900003</v>
      </c>
      <c r="V13" s="86">
        <v>0</v>
      </c>
    </row>
    <row r="14" spans="1:22" x14ac:dyDescent="0.3">
      <c r="A14" s="83">
        <v>6</v>
      </c>
      <c r="B14" s="87" t="s">
        <v>242</v>
      </c>
      <c r="C14" s="90" t="s">
        <v>243</v>
      </c>
      <c r="D14" s="83" t="s">
        <v>244</v>
      </c>
      <c r="E14" s="86">
        <v>-120641121</v>
      </c>
      <c r="F14" s="86">
        <v>-125570386</v>
      </c>
      <c r="G14" s="86">
        <f t="shared" si="0"/>
        <v>4929265</v>
      </c>
      <c r="H14" s="86">
        <f t="shared" si="1"/>
        <v>-122628323.74762799</v>
      </c>
      <c r="I14" s="86">
        <v>-132853328</v>
      </c>
      <c r="J14" s="86">
        <v>2863729</v>
      </c>
      <c r="K14" s="86">
        <v>0</v>
      </c>
      <c r="L14" s="86">
        <v>9294</v>
      </c>
      <c r="M14" s="86">
        <v>4577235</v>
      </c>
      <c r="N14" s="86">
        <v>-114138</v>
      </c>
      <c r="O14" s="86">
        <v>0</v>
      </c>
      <c r="P14" s="86">
        <v>-10227</v>
      </c>
      <c r="Q14" s="86">
        <v>0</v>
      </c>
      <c r="R14" s="86">
        <v>2113112</v>
      </c>
      <c r="S14" s="86">
        <v>0</v>
      </c>
      <c r="T14" s="86">
        <v>700579</v>
      </c>
      <c r="U14" s="86">
        <v>-193776.74762798392</v>
      </c>
      <c r="V14" s="86">
        <v>279197</v>
      </c>
    </row>
    <row r="15" spans="1:22" x14ac:dyDescent="0.3">
      <c r="A15" s="83">
        <v>7</v>
      </c>
      <c r="B15" s="89" t="s">
        <v>245</v>
      </c>
      <c r="C15" s="90" t="s">
        <v>246</v>
      </c>
      <c r="D15" s="83" t="s">
        <v>247</v>
      </c>
      <c r="E15" s="86">
        <v>991617126</v>
      </c>
      <c r="F15" s="86">
        <v>558429763</v>
      </c>
      <c r="G15" s="86">
        <f t="shared" si="0"/>
        <v>433187363</v>
      </c>
      <c r="H15" s="86">
        <f t="shared" si="1"/>
        <v>943330442</v>
      </c>
      <c r="I15" s="86">
        <v>-7132524</v>
      </c>
      <c r="J15" s="86">
        <v>0</v>
      </c>
      <c r="K15" s="86">
        <v>70263143</v>
      </c>
      <c r="L15" s="86">
        <v>78445857</v>
      </c>
      <c r="M15" s="86">
        <v>301060121</v>
      </c>
      <c r="N15" s="86">
        <v>0</v>
      </c>
      <c r="O15" s="86">
        <v>89598175</v>
      </c>
      <c r="P15" s="86">
        <v>26194991</v>
      </c>
      <c r="Q15" s="86">
        <v>25333537</v>
      </c>
      <c r="R15" s="86">
        <v>204406110</v>
      </c>
      <c r="S15" s="86">
        <v>324508</v>
      </c>
      <c r="T15" s="86">
        <v>154835906</v>
      </c>
      <c r="U15" s="86">
        <v>0</v>
      </c>
      <c r="V15" s="86">
        <v>618</v>
      </c>
    </row>
    <row r="16" spans="1:22" x14ac:dyDescent="0.3">
      <c r="A16" s="83">
        <v>8</v>
      </c>
      <c r="B16" s="84" t="s">
        <v>248</v>
      </c>
      <c r="C16" s="92" t="s">
        <v>249</v>
      </c>
      <c r="D16" s="92" t="s">
        <v>250</v>
      </c>
      <c r="E16" s="86">
        <v>-1687936856</v>
      </c>
      <c r="F16" s="86">
        <v>-1163436194</v>
      </c>
      <c r="G16" s="86">
        <f t="shared" si="0"/>
        <v>-524500662</v>
      </c>
      <c r="H16" s="86">
        <f t="shared" si="1"/>
        <v>-1650950435.4012544</v>
      </c>
      <c r="I16" s="86">
        <v>-402768426</v>
      </c>
      <c r="J16" s="86">
        <v>-31978242</v>
      </c>
      <c r="K16" s="86">
        <v>-71105828</v>
      </c>
      <c r="L16" s="86">
        <v>-78626070</v>
      </c>
      <c r="M16" s="86">
        <v>-382839935</v>
      </c>
      <c r="N16" s="86">
        <v>-60185928</v>
      </c>
      <c r="O16" s="86">
        <v>-95879011</v>
      </c>
      <c r="P16" s="86">
        <v>-39166482</v>
      </c>
      <c r="Q16" s="86">
        <v>-16246181</v>
      </c>
      <c r="R16" s="86">
        <v>-234448716</v>
      </c>
      <c r="S16" s="86">
        <v>-36433442</v>
      </c>
      <c r="T16" s="86">
        <v>-187142097</v>
      </c>
      <c r="U16" s="86">
        <v>-7222068.4012544341</v>
      </c>
      <c r="V16" s="86">
        <v>-6908009</v>
      </c>
    </row>
    <row r="17" spans="1:22" x14ac:dyDescent="0.3">
      <c r="A17" s="83">
        <v>9</v>
      </c>
      <c r="B17" s="89" t="s">
        <v>251</v>
      </c>
      <c r="C17" s="90" t="s">
        <v>252</v>
      </c>
      <c r="D17" s="91" t="s">
        <v>253</v>
      </c>
      <c r="E17" s="86">
        <v>-1230009256</v>
      </c>
      <c r="F17" s="86">
        <v>-906166131</v>
      </c>
      <c r="G17" s="86">
        <f t="shared" si="0"/>
        <v>-323843125</v>
      </c>
      <c r="H17" s="86">
        <f t="shared" si="1"/>
        <v>-1195996425.0392487</v>
      </c>
      <c r="I17" s="86">
        <v>-388384804</v>
      </c>
      <c r="J17" s="86">
        <v>-33818931</v>
      </c>
      <c r="K17" s="86">
        <v>-57830742</v>
      </c>
      <c r="L17" s="86">
        <v>-56073735</v>
      </c>
      <c r="M17" s="86">
        <v>-245242405</v>
      </c>
      <c r="N17" s="86">
        <v>-43624325</v>
      </c>
      <c r="O17" s="86">
        <v>-48610199</v>
      </c>
      <c r="P17" s="86">
        <v>-31881375</v>
      </c>
      <c r="Q17" s="86">
        <v>-3901675</v>
      </c>
      <c r="R17" s="86">
        <v>-146068696</v>
      </c>
      <c r="S17" s="86">
        <v>-18910813</v>
      </c>
      <c r="T17" s="86">
        <v>-108439645</v>
      </c>
      <c r="U17" s="86">
        <v>-4149218.0392488148</v>
      </c>
      <c r="V17" s="86">
        <v>-9059862</v>
      </c>
    </row>
    <row r="18" spans="1:22" x14ac:dyDescent="0.3">
      <c r="A18" s="83">
        <v>10</v>
      </c>
      <c r="B18" s="89" t="s">
        <v>254</v>
      </c>
      <c r="C18" s="90" t="s">
        <v>255</v>
      </c>
      <c r="D18" s="83" t="s">
        <v>256</v>
      </c>
      <c r="E18" s="86">
        <v>-1269619630</v>
      </c>
      <c r="F18" s="86">
        <v>-978733117</v>
      </c>
      <c r="G18" s="86">
        <f t="shared" si="0"/>
        <v>-290886513</v>
      </c>
      <c r="H18" s="86">
        <f t="shared" si="1"/>
        <v>-1255799619.8699999</v>
      </c>
      <c r="I18" s="86">
        <v>-379434971</v>
      </c>
      <c r="J18" s="86">
        <v>-10089643</v>
      </c>
      <c r="K18" s="86">
        <v>-44108347</v>
      </c>
      <c r="L18" s="86">
        <v>-78946818</v>
      </c>
      <c r="M18" s="86">
        <v>-389753057</v>
      </c>
      <c r="N18" s="86">
        <v>-21046918</v>
      </c>
      <c r="O18" s="86">
        <v>-36005780</v>
      </c>
      <c r="P18" s="86">
        <v>-19342848</v>
      </c>
      <c r="Q18" s="86">
        <v>-2890590</v>
      </c>
      <c r="R18" s="86">
        <v>-162001235</v>
      </c>
      <c r="S18" s="86">
        <v>-13268276</v>
      </c>
      <c r="T18" s="86">
        <v>-87978126</v>
      </c>
      <c r="U18" s="86">
        <v>-1873148.8699999999</v>
      </c>
      <c r="V18" s="86">
        <v>-9059862</v>
      </c>
    </row>
    <row r="19" spans="1:22" x14ac:dyDescent="0.3">
      <c r="A19" s="83">
        <v>11</v>
      </c>
      <c r="B19" s="89" t="s">
        <v>257</v>
      </c>
      <c r="C19" s="90" t="s">
        <v>258</v>
      </c>
      <c r="D19" s="83" t="s">
        <v>259</v>
      </c>
      <c r="E19" s="86">
        <v>-372809838</v>
      </c>
      <c r="F19" s="86">
        <v>-296064121</v>
      </c>
      <c r="G19" s="86">
        <f t="shared" si="0"/>
        <v>-76745717</v>
      </c>
      <c r="H19" s="86">
        <f t="shared" si="1"/>
        <v>-352535225.16924882</v>
      </c>
      <c r="I19" s="86">
        <v>-141803161</v>
      </c>
      <c r="J19" s="86">
        <v>-23729288</v>
      </c>
      <c r="K19" s="86">
        <v>-13722395</v>
      </c>
      <c r="L19" s="86">
        <v>-10784765</v>
      </c>
      <c r="M19" s="86">
        <v>-57609279</v>
      </c>
      <c r="N19" s="86">
        <v>-22577407</v>
      </c>
      <c r="O19" s="86">
        <v>-12604419</v>
      </c>
      <c r="P19" s="86">
        <v>-12538527</v>
      </c>
      <c r="Q19" s="86">
        <v>-1011085</v>
      </c>
      <c r="R19" s="86">
        <v>-27774774</v>
      </c>
      <c r="S19" s="86">
        <v>-5642537</v>
      </c>
      <c r="T19" s="86">
        <v>-20461519</v>
      </c>
      <c r="U19" s="86">
        <v>-2276069.1692488147</v>
      </c>
      <c r="V19" s="86">
        <v>0</v>
      </c>
    </row>
    <row r="20" spans="1:22" x14ac:dyDescent="0.3">
      <c r="A20" s="83">
        <v>12</v>
      </c>
      <c r="B20" s="89" t="s">
        <v>260</v>
      </c>
      <c r="C20" s="90" t="s">
        <v>261</v>
      </c>
      <c r="D20" s="83" t="s">
        <v>262</v>
      </c>
      <c r="E20" s="86">
        <v>412420212</v>
      </c>
      <c r="F20" s="86">
        <v>368631107</v>
      </c>
      <c r="G20" s="86">
        <f t="shared" si="0"/>
        <v>43789105</v>
      </c>
      <c r="H20" s="86">
        <f t="shared" si="1"/>
        <v>412338420</v>
      </c>
      <c r="I20" s="86">
        <v>132853328</v>
      </c>
      <c r="J20" s="86">
        <v>0</v>
      </c>
      <c r="K20" s="86">
        <v>0</v>
      </c>
      <c r="L20" s="86">
        <v>33657848</v>
      </c>
      <c r="M20" s="86">
        <v>202119931</v>
      </c>
      <c r="N20" s="86">
        <v>0</v>
      </c>
      <c r="O20" s="86">
        <v>0</v>
      </c>
      <c r="P20" s="86">
        <v>0</v>
      </c>
      <c r="Q20" s="86">
        <v>0</v>
      </c>
      <c r="R20" s="86">
        <v>43707313</v>
      </c>
      <c r="S20" s="86">
        <v>0</v>
      </c>
      <c r="T20" s="86">
        <v>0</v>
      </c>
      <c r="U20" s="86">
        <v>0</v>
      </c>
      <c r="V20" s="86">
        <v>0</v>
      </c>
    </row>
    <row r="21" spans="1:22" x14ac:dyDescent="0.3">
      <c r="A21" s="83">
        <v>13</v>
      </c>
      <c r="B21" s="89" t="s">
        <v>263</v>
      </c>
      <c r="C21" s="90" t="s">
        <v>264</v>
      </c>
      <c r="D21" s="83" t="s">
        <v>265</v>
      </c>
      <c r="E21" s="86">
        <v>-323046696</v>
      </c>
      <c r="F21" s="86">
        <v>-173593825</v>
      </c>
      <c r="G21" s="86">
        <f t="shared" si="0"/>
        <v>-149452871</v>
      </c>
      <c r="H21" s="86">
        <f t="shared" si="1"/>
        <v>-319694545.02405864</v>
      </c>
      <c r="I21" s="86">
        <v>2718410</v>
      </c>
      <c r="J21" s="86">
        <v>-240400</v>
      </c>
      <c r="K21" s="86">
        <v>-17335699</v>
      </c>
      <c r="L21" s="86">
        <v>-19399987</v>
      </c>
      <c r="M21" s="86">
        <v>-76276233</v>
      </c>
      <c r="N21" s="86">
        <v>-16215238</v>
      </c>
      <c r="O21" s="86">
        <v>-41934929</v>
      </c>
      <c r="P21" s="86">
        <v>-4723092</v>
      </c>
      <c r="Q21" s="86">
        <v>-9633945</v>
      </c>
      <c r="R21" s="86">
        <v>-80269071</v>
      </c>
      <c r="S21" s="86">
        <v>-17565645</v>
      </c>
      <c r="T21" s="86">
        <v>-36496777</v>
      </c>
      <c r="U21" s="86">
        <v>-2321939.024058654</v>
      </c>
      <c r="V21" s="86">
        <v>0</v>
      </c>
    </row>
    <row r="22" spans="1:22" x14ac:dyDescent="0.3">
      <c r="A22" s="83">
        <v>14</v>
      </c>
      <c r="B22" s="89" t="s">
        <v>266</v>
      </c>
      <c r="C22" s="90" t="s">
        <v>267</v>
      </c>
      <c r="D22" s="83" t="s">
        <v>268</v>
      </c>
      <c r="E22" s="86">
        <v>-105027627</v>
      </c>
      <c r="F22" s="86">
        <v>-81100532</v>
      </c>
      <c r="G22" s="86">
        <f t="shared" si="0"/>
        <v>-23927095</v>
      </c>
      <c r="H22" s="86">
        <f t="shared" si="1"/>
        <v>-107333916.33794697</v>
      </c>
      <c r="I22" s="86">
        <v>-17102032</v>
      </c>
      <c r="J22" s="86">
        <v>2837452</v>
      </c>
      <c r="K22" s="86">
        <v>5458457</v>
      </c>
      <c r="L22" s="86">
        <v>-3221076</v>
      </c>
      <c r="M22" s="86">
        <v>-62749366</v>
      </c>
      <c r="N22" s="86">
        <v>38227</v>
      </c>
      <c r="O22" s="86">
        <v>-4551215</v>
      </c>
      <c r="P22" s="86">
        <v>-1810979</v>
      </c>
      <c r="Q22" s="86">
        <v>-2710561</v>
      </c>
      <c r="R22" s="86">
        <v>-8139431</v>
      </c>
      <c r="S22" s="86">
        <v>-10031</v>
      </c>
      <c r="T22" s="86">
        <v>-16774303</v>
      </c>
      <c r="U22" s="86">
        <v>-750911.33794696513</v>
      </c>
      <c r="V22" s="86">
        <v>2151853</v>
      </c>
    </row>
    <row r="23" spans="1:22" s="93" customFormat="1" x14ac:dyDescent="0.3">
      <c r="A23" s="83">
        <v>15</v>
      </c>
      <c r="B23" s="89" t="s">
        <v>269</v>
      </c>
      <c r="C23" s="83" t="s">
        <v>270</v>
      </c>
      <c r="D23" s="91" t="s">
        <v>271</v>
      </c>
      <c r="E23" s="86">
        <v>-29853278</v>
      </c>
      <c r="F23" s="86">
        <v>-2575706</v>
      </c>
      <c r="G23" s="86">
        <f t="shared" si="0"/>
        <v>-27277572</v>
      </c>
      <c r="H23" s="86">
        <f t="shared" si="1"/>
        <v>-27925550</v>
      </c>
      <c r="I23" s="86">
        <v>0</v>
      </c>
      <c r="J23" s="86">
        <v>-756363</v>
      </c>
      <c r="K23" s="86">
        <v>-1397844</v>
      </c>
      <c r="L23" s="86">
        <v>68728</v>
      </c>
      <c r="M23" s="86">
        <v>1428069</v>
      </c>
      <c r="N23" s="86">
        <v>-384592</v>
      </c>
      <c r="O23" s="86">
        <v>-782668</v>
      </c>
      <c r="P23" s="86">
        <v>-751036</v>
      </c>
      <c r="Q23" s="86">
        <v>0</v>
      </c>
      <c r="R23" s="86">
        <v>28482</v>
      </c>
      <c r="S23" s="86">
        <v>53047</v>
      </c>
      <c r="T23" s="86">
        <v>-25431373</v>
      </c>
      <c r="U23" s="86">
        <v>0</v>
      </c>
      <c r="V23" s="86">
        <v>0</v>
      </c>
    </row>
    <row r="24" spans="1:22" s="93" customFormat="1" x14ac:dyDescent="0.3">
      <c r="A24" s="83">
        <v>16</v>
      </c>
      <c r="B24" s="84" t="s">
        <v>272</v>
      </c>
      <c r="C24" s="85" t="s">
        <v>273</v>
      </c>
      <c r="D24" s="85" t="s">
        <v>274</v>
      </c>
      <c r="E24" s="86">
        <v>-26846333</v>
      </c>
      <c r="F24" s="86">
        <v>11591343</v>
      </c>
      <c r="G24" s="86">
        <f t="shared" si="0"/>
        <v>-38437676</v>
      </c>
      <c r="H24" s="86">
        <f t="shared" si="1"/>
        <v>-7315210.8938082065</v>
      </c>
      <c r="I24" s="86">
        <v>11997479</v>
      </c>
      <c r="J24" s="86">
        <v>-264838</v>
      </c>
      <c r="K24" s="86">
        <v>-3481752</v>
      </c>
      <c r="L24" s="86">
        <v>-3683256</v>
      </c>
      <c r="M24" s="86">
        <v>8935787</v>
      </c>
      <c r="N24" s="86">
        <v>-1507844</v>
      </c>
      <c r="O24" s="86">
        <v>-2152959</v>
      </c>
      <c r="P24" s="86">
        <v>1838538</v>
      </c>
      <c r="Q24" s="86">
        <v>-3222021</v>
      </c>
      <c r="R24" s="86">
        <v>-21521547</v>
      </c>
      <c r="S24" s="86">
        <v>136619</v>
      </c>
      <c r="T24" s="86">
        <v>-1749103</v>
      </c>
      <c r="U24" s="86">
        <v>-166706.8938082057</v>
      </c>
      <c r="V24" s="86">
        <v>7526393</v>
      </c>
    </row>
    <row r="25" spans="1:22" s="93" customFormat="1" x14ac:dyDescent="0.3">
      <c r="A25" s="83">
        <v>17</v>
      </c>
      <c r="B25" s="87" t="s">
        <v>275</v>
      </c>
      <c r="C25" s="90" t="s">
        <v>276</v>
      </c>
      <c r="D25" s="83" t="s">
        <v>277</v>
      </c>
      <c r="E25" s="86">
        <v>-54391317</v>
      </c>
      <c r="F25" s="86">
        <v>-57218720</v>
      </c>
      <c r="G25" s="86">
        <f t="shared" si="0"/>
        <v>2827403</v>
      </c>
      <c r="H25" s="86">
        <f t="shared" si="1"/>
        <v>-49591342.398950003</v>
      </c>
      <c r="I25" s="86">
        <v>-37697231</v>
      </c>
      <c r="J25" s="86">
        <v>-339341</v>
      </c>
      <c r="K25" s="86">
        <v>0</v>
      </c>
      <c r="L25" s="86">
        <v>-13528332</v>
      </c>
      <c r="M25" s="86">
        <v>-3620913</v>
      </c>
      <c r="N25" s="86">
        <v>-1803647</v>
      </c>
      <c r="O25" s="86">
        <v>-67096</v>
      </c>
      <c r="P25" s="86">
        <v>0</v>
      </c>
      <c r="Q25" s="86">
        <v>0</v>
      </c>
      <c r="R25" s="86" t="s">
        <v>390</v>
      </c>
      <c r="S25" s="86">
        <v>0</v>
      </c>
      <c r="T25" s="86">
        <v>-335795</v>
      </c>
      <c r="U25" s="86">
        <v>-265380.39895</v>
      </c>
      <c r="V25" s="86">
        <v>8066393</v>
      </c>
    </row>
    <row r="26" spans="1:22" s="93" customFormat="1" x14ac:dyDescent="0.3">
      <c r="A26" s="83">
        <v>18</v>
      </c>
      <c r="B26" s="87" t="s">
        <v>278</v>
      </c>
      <c r="C26" s="90" t="s">
        <v>240</v>
      </c>
      <c r="D26" s="83" t="s">
        <v>241</v>
      </c>
      <c r="E26" s="86">
        <v>-873076</v>
      </c>
      <c r="F26" s="86">
        <v>-658489</v>
      </c>
      <c r="G26" s="86">
        <f t="shared" si="0"/>
        <v>-214587</v>
      </c>
      <c r="H26" s="86">
        <f t="shared" si="1"/>
        <v>-693829.16285800003</v>
      </c>
      <c r="I26" s="86">
        <v>0</v>
      </c>
      <c r="J26" s="86">
        <v>-59586</v>
      </c>
      <c r="K26" s="86">
        <v>0</v>
      </c>
      <c r="L26" s="86">
        <v>-252</v>
      </c>
      <c r="M26" s="86">
        <v>-285083</v>
      </c>
      <c r="N26" s="86">
        <v>-305460</v>
      </c>
      <c r="O26" s="86">
        <v>0</v>
      </c>
      <c r="P26" s="86">
        <v>0</v>
      </c>
      <c r="Q26" s="86">
        <v>0</v>
      </c>
      <c r="R26" s="86" t="s">
        <v>390</v>
      </c>
      <c r="S26" s="86">
        <v>0</v>
      </c>
      <c r="T26" s="86">
        <v>-25603</v>
      </c>
      <c r="U26" s="86">
        <v>-17845.162858</v>
      </c>
      <c r="V26" s="86">
        <v>0</v>
      </c>
    </row>
    <row r="27" spans="1:22" s="93" customFormat="1" x14ac:dyDescent="0.3">
      <c r="A27" s="83">
        <v>19</v>
      </c>
      <c r="B27" s="87" t="s">
        <v>279</v>
      </c>
      <c r="C27" s="90" t="s">
        <v>237</v>
      </c>
      <c r="D27" s="83" t="s">
        <v>238</v>
      </c>
      <c r="E27" s="86">
        <v>-5690570</v>
      </c>
      <c r="F27" s="86">
        <v>-3559224</v>
      </c>
      <c r="G27" s="86">
        <f t="shared" si="0"/>
        <v>-2131346</v>
      </c>
      <c r="H27" s="86">
        <f t="shared" si="1"/>
        <v>-5668672.3298752056</v>
      </c>
      <c r="I27" s="86">
        <v>0</v>
      </c>
      <c r="J27" s="86">
        <v>-142596</v>
      </c>
      <c r="K27" s="86">
        <v>0</v>
      </c>
      <c r="L27" s="86">
        <v>-405457</v>
      </c>
      <c r="M27" s="86">
        <v>-401404</v>
      </c>
      <c r="N27" s="86">
        <v>-2061145</v>
      </c>
      <c r="O27" s="86">
        <v>-521166</v>
      </c>
      <c r="P27" s="86">
        <v>0</v>
      </c>
      <c r="Q27" s="86">
        <v>0</v>
      </c>
      <c r="R27" s="86" t="s">
        <v>390</v>
      </c>
      <c r="S27" s="86">
        <v>0</v>
      </c>
      <c r="T27" s="86">
        <v>-2007777</v>
      </c>
      <c r="U27" s="86">
        <v>-129127.3298752057</v>
      </c>
      <c r="V27" s="86">
        <v>0</v>
      </c>
    </row>
    <row r="28" spans="1:22" s="93" customFormat="1" x14ac:dyDescent="0.3">
      <c r="A28" s="83">
        <v>20</v>
      </c>
      <c r="B28" s="87" t="s">
        <v>280</v>
      </c>
      <c r="C28" s="90" t="s">
        <v>281</v>
      </c>
      <c r="D28" s="91" t="s">
        <v>282</v>
      </c>
      <c r="E28" s="86">
        <v>-223528926</v>
      </c>
      <c r="F28" s="86">
        <v>-89885513</v>
      </c>
      <c r="G28" s="86">
        <f t="shared" si="0"/>
        <v>-133643413</v>
      </c>
      <c r="H28" s="86">
        <f t="shared" si="1"/>
        <v>-201927537</v>
      </c>
      <c r="I28" s="86">
        <v>16285</v>
      </c>
      <c r="J28" s="86">
        <v>0</v>
      </c>
      <c r="K28" s="86">
        <v>-4369015</v>
      </c>
      <c r="L28" s="86">
        <v>0</v>
      </c>
      <c r="M28" s="86">
        <v>-79478417</v>
      </c>
      <c r="N28" s="86">
        <v>0</v>
      </c>
      <c r="O28" s="86">
        <v>-4781709</v>
      </c>
      <c r="P28" s="86">
        <v>-1272657</v>
      </c>
      <c r="Q28" s="86">
        <v>-2774735</v>
      </c>
      <c r="R28" s="86">
        <v>-71952807</v>
      </c>
      <c r="S28" s="86">
        <v>136619</v>
      </c>
      <c r="T28" s="86">
        <v>-36911101</v>
      </c>
      <c r="U28" s="86">
        <v>0</v>
      </c>
      <c r="V28" s="86">
        <v>-540000</v>
      </c>
    </row>
    <row r="29" spans="1:22" s="93" customFormat="1" x14ac:dyDescent="0.3">
      <c r="A29" s="83">
        <v>21</v>
      </c>
      <c r="B29" s="87" t="s">
        <v>283</v>
      </c>
      <c r="C29" s="94" t="s">
        <v>284</v>
      </c>
      <c r="D29" s="88" t="s">
        <v>285</v>
      </c>
      <c r="E29" s="86">
        <v>-897478</v>
      </c>
      <c r="F29" s="86">
        <v>-439803</v>
      </c>
      <c r="G29" s="86">
        <f t="shared" si="0"/>
        <v>-457675</v>
      </c>
      <c r="H29" s="86">
        <f t="shared" si="1"/>
        <v>-194964.22212499997</v>
      </c>
      <c r="I29" s="86">
        <v>1943811</v>
      </c>
      <c r="J29" s="86">
        <v>82580</v>
      </c>
      <c r="K29" s="86">
        <v>0</v>
      </c>
      <c r="L29" s="86">
        <v>-8102</v>
      </c>
      <c r="M29" s="86">
        <v>-2447477</v>
      </c>
      <c r="N29" s="86">
        <v>0</v>
      </c>
      <c r="O29" s="86">
        <v>0</v>
      </c>
      <c r="P29" s="86">
        <v>0</v>
      </c>
      <c r="Q29" s="86">
        <v>0</v>
      </c>
      <c r="R29" s="86" t="s">
        <v>390</v>
      </c>
      <c r="S29" s="86">
        <v>0</v>
      </c>
      <c r="T29" s="86">
        <v>0</v>
      </c>
      <c r="U29" s="86">
        <v>234223.77787500003</v>
      </c>
      <c r="V29" s="86">
        <v>0</v>
      </c>
    </row>
    <row r="30" spans="1:22" s="93" customFormat="1" x14ac:dyDescent="0.3">
      <c r="A30" s="83">
        <v>22</v>
      </c>
      <c r="B30" s="87" t="s">
        <v>286</v>
      </c>
      <c r="C30" s="83" t="s">
        <v>287</v>
      </c>
      <c r="D30" s="83" t="s">
        <v>288</v>
      </c>
      <c r="E30" s="86">
        <v>169333734</v>
      </c>
      <c r="F30" s="86">
        <v>90512614</v>
      </c>
      <c r="G30" s="86">
        <f t="shared" si="0"/>
        <v>78821120</v>
      </c>
      <c r="H30" s="86">
        <f t="shared" si="1"/>
        <v>160906587.22</v>
      </c>
      <c r="I30" s="86">
        <v>22978926</v>
      </c>
      <c r="J30" s="86">
        <v>442351</v>
      </c>
      <c r="K30" s="86">
        <v>887263</v>
      </c>
      <c r="L30" s="86">
        <v>8568728</v>
      </c>
      <c r="M30" s="86">
        <v>52845455</v>
      </c>
      <c r="N30" s="86">
        <v>2170087</v>
      </c>
      <c r="O30" s="86">
        <v>2146633</v>
      </c>
      <c r="P30" s="86">
        <v>354644</v>
      </c>
      <c r="Q30" s="86">
        <v>-447286</v>
      </c>
      <c r="R30" s="86">
        <v>46669055</v>
      </c>
      <c r="S30" s="86">
        <v>0</v>
      </c>
      <c r="T30" s="86">
        <v>24279309</v>
      </c>
      <c r="U30" s="86">
        <v>11422.220000000001</v>
      </c>
      <c r="V30" s="86">
        <v>0</v>
      </c>
    </row>
    <row r="31" spans="1:22" s="93" customFormat="1" x14ac:dyDescent="0.3">
      <c r="A31" s="83">
        <v>23</v>
      </c>
      <c r="B31" s="89" t="s">
        <v>289</v>
      </c>
      <c r="C31" s="83" t="s">
        <v>290</v>
      </c>
      <c r="D31" s="91" t="s">
        <v>291</v>
      </c>
      <c r="E31" s="86">
        <v>91367680</v>
      </c>
      <c r="F31" s="86">
        <v>74627045</v>
      </c>
      <c r="G31" s="86">
        <f t="shared" si="0"/>
        <v>16740635</v>
      </c>
      <c r="H31" s="86">
        <f t="shared" si="1"/>
        <v>92020926</v>
      </c>
      <c r="I31" s="86">
        <v>24755688</v>
      </c>
      <c r="J31" s="86">
        <v>-107071</v>
      </c>
      <c r="K31" s="86">
        <v>0</v>
      </c>
      <c r="L31" s="86">
        <v>2142874</v>
      </c>
      <c r="M31" s="86">
        <v>43516303</v>
      </c>
      <c r="N31" s="86">
        <v>492320</v>
      </c>
      <c r="O31" s="86">
        <v>1070380</v>
      </c>
      <c r="P31" s="86">
        <v>2756551</v>
      </c>
      <c r="Q31" s="86">
        <v>0</v>
      </c>
      <c r="R31" s="86">
        <v>4142102</v>
      </c>
      <c r="S31" s="86">
        <v>0</v>
      </c>
      <c r="T31" s="86">
        <v>13251779</v>
      </c>
      <c r="U31" s="86">
        <v>0</v>
      </c>
      <c r="V31" s="86">
        <v>0</v>
      </c>
    </row>
    <row r="32" spans="1:22" s="93" customFormat="1" x14ac:dyDescent="0.3">
      <c r="A32" s="83">
        <v>24</v>
      </c>
      <c r="B32" s="95" t="s">
        <v>292</v>
      </c>
      <c r="C32" s="88" t="s">
        <v>293</v>
      </c>
      <c r="D32" s="83" t="s">
        <v>294</v>
      </c>
      <c r="E32" s="86">
        <v>-2166465</v>
      </c>
      <c r="F32" s="86">
        <v>-1786567</v>
      </c>
      <c r="G32" s="86">
        <f t="shared" si="0"/>
        <v>-379898</v>
      </c>
      <c r="H32" s="86">
        <f t="shared" si="1"/>
        <v>-2166465</v>
      </c>
      <c r="I32" s="86">
        <v>0</v>
      </c>
      <c r="J32" s="86">
        <v>-141175</v>
      </c>
      <c r="K32" s="86">
        <v>0</v>
      </c>
      <c r="L32" s="86">
        <v>-452715</v>
      </c>
      <c r="M32" s="86">
        <v>-1192677</v>
      </c>
      <c r="N32" s="86">
        <v>0</v>
      </c>
      <c r="O32" s="86">
        <v>0</v>
      </c>
      <c r="P32" s="86">
        <v>0</v>
      </c>
      <c r="Q32" s="86">
        <v>0</v>
      </c>
      <c r="R32" s="86">
        <v>-379898</v>
      </c>
      <c r="S32" s="86">
        <v>0</v>
      </c>
      <c r="T32" s="86">
        <v>0</v>
      </c>
      <c r="U32" s="86">
        <v>0</v>
      </c>
      <c r="V32" s="86">
        <v>0</v>
      </c>
    </row>
    <row r="33" spans="1:22" x14ac:dyDescent="0.3">
      <c r="A33" s="83">
        <v>25</v>
      </c>
      <c r="B33" s="87" t="s">
        <v>295</v>
      </c>
      <c r="C33" s="88" t="s">
        <v>296</v>
      </c>
      <c r="D33" s="83" t="s">
        <v>297</v>
      </c>
      <c r="E33" s="86">
        <v>84</v>
      </c>
      <c r="F33" s="86">
        <v>0</v>
      </c>
      <c r="G33" s="86">
        <f t="shared" si="0"/>
        <v>84</v>
      </c>
      <c r="H33" s="86">
        <f t="shared" si="1"/>
        <v>84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 t="s">
        <v>390</v>
      </c>
      <c r="S33" s="86">
        <v>0</v>
      </c>
      <c r="T33" s="86">
        <v>84</v>
      </c>
      <c r="U33" s="86">
        <v>0</v>
      </c>
      <c r="V33" s="86">
        <v>0</v>
      </c>
    </row>
    <row r="34" spans="1:22" x14ac:dyDescent="0.3">
      <c r="A34" s="83">
        <v>26</v>
      </c>
      <c r="B34" s="96" t="s">
        <v>298</v>
      </c>
      <c r="C34" s="97" t="s">
        <v>299</v>
      </c>
      <c r="D34" s="98" t="s">
        <v>300</v>
      </c>
      <c r="E34" s="86">
        <v>-5445849</v>
      </c>
      <c r="F34" s="86">
        <v>-604405</v>
      </c>
      <c r="G34" s="86">
        <f t="shared" si="0"/>
        <v>-4841444</v>
      </c>
      <c r="H34" s="86">
        <f t="shared" si="1"/>
        <v>-3916915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-4235165</v>
      </c>
      <c r="R34" s="86" t="s">
        <v>390</v>
      </c>
      <c r="S34" s="86">
        <v>0</v>
      </c>
      <c r="T34" s="86">
        <v>0</v>
      </c>
      <c r="U34" s="86">
        <v>0</v>
      </c>
      <c r="V34" s="86">
        <v>318250</v>
      </c>
    </row>
    <row r="35" spans="1:22" s="64" customFormat="1" ht="42" customHeight="1" x14ac:dyDescent="0.3">
      <c r="A35" s="83">
        <v>27</v>
      </c>
      <c r="B35" s="99"/>
      <c r="C35" s="100" t="s">
        <v>301</v>
      </c>
      <c r="D35" s="100" t="s">
        <v>302</v>
      </c>
      <c r="E35" s="101">
        <v>322454560</v>
      </c>
      <c r="F35" s="101">
        <v>191063725</v>
      </c>
      <c r="G35" s="101">
        <f t="shared" si="0"/>
        <v>131390835</v>
      </c>
      <c r="H35" s="101">
        <f t="shared" si="1"/>
        <v>318740189.96820474</v>
      </c>
      <c r="I35" s="101">
        <v>121753783</v>
      </c>
      <c r="J35" s="101">
        <v>3320055</v>
      </c>
      <c r="K35" s="101">
        <v>11663995</v>
      </c>
      <c r="L35" s="101">
        <v>4193389</v>
      </c>
      <c r="M35" s="101">
        <v>28908312</v>
      </c>
      <c r="N35" s="101">
        <v>18678471</v>
      </c>
      <c r="O35" s="101">
        <v>1177980</v>
      </c>
      <c r="P35" s="101">
        <v>1730501</v>
      </c>
      <c r="Q35" s="101">
        <v>1630170</v>
      </c>
      <c r="R35" s="101">
        <v>45457955</v>
      </c>
      <c r="S35" s="101">
        <v>33530058</v>
      </c>
      <c r="T35" s="101">
        <v>43562079</v>
      </c>
      <c r="U35" s="101">
        <v>1904892.96820476</v>
      </c>
      <c r="V35" s="101">
        <v>1228549</v>
      </c>
    </row>
    <row r="36" spans="1:22" s="64" customFormat="1" ht="27" customHeight="1" x14ac:dyDescent="0.3">
      <c r="A36" s="83">
        <v>28</v>
      </c>
      <c r="B36" s="84" t="s">
        <v>303</v>
      </c>
      <c r="C36" s="92" t="s">
        <v>304</v>
      </c>
      <c r="D36" s="92" t="s">
        <v>305</v>
      </c>
      <c r="E36" s="102">
        <v>-156266868</v>
      </c>
      <c r="F36" s="102">
        <v>-116704496</v>
      </c>
      <c r="G36" s="102">
        <f t="shared" si="0"/>
        <v>-39562372</v>
      </c>
      <c r="H36" s="102">
        <f t="shared" si="1"/>
        <v>-156046766</v>
      </c>
      <c r="I36" s="102">
        <v>10527563</v>
      </c>
      <c r="J36" s="102">
        <v>54570</v>
      </c>
      <c r="K36" s="102">
        <v>-3770326</v>
      </c>
      <c r="L36" s="102">
        <v>-6878672</v>
      </c>
      <c r="M36" s="102">
        <v>-8667099</v>
      </c>
      <c r="N36" s="102">
        <v>-72091841</v>
      </c>
      <c r="O36" s="102">
        <v>-24228097</v>
      </c>
      <c r="P36" s="102">
        <v>-11679301</v>
      </c>
      <c r="Q36" s="102">
        <v>0</v>
      </c>
      <c r="R36" s="102">
        <v>-20948200</v>
      </c>
      <c r="S36" s="102">
        <v>-17784472</v>
      </c>
      <c r="T36" s="102">
        <v>-580891</v>
      </c>
      <c r="U36" s="102">
        <v>0</v>
      </c>
      <c r="V36" s="102">
        <v>0</v>
      </c>
    </row>
    <row r="37" spans="1:22" s="64" customFormat="1" x14ac:dyDescent="0.3">
      <c r="A37" s="83">
        <v>29</v>
      </c>
      <c r="B37" s="103" t="s">
        <v>306</v>
      </c>
      <c r="C37" s="83" t="s">
        <v>307</v>
      </c>
      <c r="D37" s="104" t="s">
        <v>308</v>
      </c>
      <c r="E37" s="86">
        <v>121122843</v>
      </c>
      <c r="F37" s="86">
        <v>102069326</v>
      </c>
      <c r="G37" s="86">
        <f t="shared" si="0"/>
        <v>19053517</v>
      </c>
      <c r="H37" s="86">
        <f t="shared" si="1"/>
        <v>120810162</v>
      </c>
      <c r="I37" s="86">
        <v>52078221</v>
      </c>
      <c r="J37" s="86">
        <v>54694</v>
      </c>
      <c r="K37" s="86">
        <v>4246167</v>
      </c>
      <c r="L37" s="86">
        <v>5192366</v>
      </c>
      <c r="M37" s="86">
        <v>33825191</v>
      </c>
      <c r="N37" s="86">
        <v>4612839</v>
      </c>
      <c r="O37" s="86">
        <v>30137</v>
      </c>
      <c r="P37" s="86">
        <v>2001004</v>
      </c>
      <c r="Q37" s="86">
        <v>0</v>
      </c>
      <c r="R37" s="86">
        <v>927789</v>
      </c>
      <c r="S37" s="86">
        <v>14852844</v>
      </c>
      <c r="T37" s="86">
        <v>2988910</v>
      </c>
      <c r="U37" s="86">
        <v>0</v>
      </c>
      <c r="V37" s="86">
        <v>0</v>
      </c>
    </row>
    <row r="38" spans="1:22" s="64" customFormat="1" x14ac:dyDescent="0.3">
      <c r="A38" s="83">
        <v>30</v>
      </c>
      <c r="B38" s="89" t="s">
        <v>309</v>
      </c>
      <c r="C38" s="83" t="s">
        <v>310</v>
      </c>
      <c r="D38" s="83" t="s">
        <v>311</v>
      </c>
      <c r="E38" s="86">
        <v>-232154311</v>
      </c>
      <c r="F38" s="86">
        <v>-186017256</v>
      </c>
      <c r="G38" s="86">
        <f t="shared" si="0"/>
        <v>-46137055</v>
      </c>
      <c r="H38" s="86">
        <f t="shared" si="1"/>
        <v>-231580769</v>
      </c>
      <c r="I38" s="86">
        <v>-41805392</v>
      </c>
      <c r="J38" s="86">
        <v>0</v>
      </c>
      <c r="K38" s="86">
        <v>-7104460</v>
      </c>
      <c r="L38" s="86">
        <v>-10539204</v>
      </c>
      <c r="M38" s="86">
        <v>-39652747</v>
      </c>
      <c r="N38" s="86">
        <v>-76424670</v>
      </c>
      <c r="O38" s="86">
        <v>2611999</v>
      </c>
      <c r="P38" s="86">
        <v>-13102782</v>
      </c>
      <c r="Q38" s="86">
        <v>0</v>
      </c>
      <c r="R38" s="86">
        <v>-9188412</v>
      </c>
      <c r="S38" s="86">
        <v>-32637316</v>
      </c>
      <c r="T38" s="86">
        <v>-3737785</v>
      </c>
      <c r="U38" s="86">
        <v>0</v>
      </c>
      <c r="V38" s="86">
        <v>0</v>
      </c>
    </row>
    <row r="39" spans="1:22" x14ac:dyDescent="0.3">
      <c r="A39" s="83">
        <v>31</v>
      </c>
      <c r="B39" s="89" t="s">
        <v>312</v>
      </c>
      <c r="C39" s="83" t="s">
        <v>313</v>
      </c>
      <c r="D39" s="91" t="s">
        <v>314</v>
      </c>
      <c r="E39" s="86">
        <v>-852689</v>
      </c>
      <c r="F39" s="86">
        <v>-852689</v>
      </c>
      <c r="G39" s="86">
        <f t="shared" si="0"/>
        <v>0</v>
      </c>
      <c r="H39" s="86">
        <f t="shared" si="1"/>
        <v>-852689</v>
      </c>
      <c r="I39" s="86">
        <v>-281</v>
      </c>
      <c r="J39" s="86">
        <v>0</v>
      </c>
      <c r="K39" s="86">
        <v>-870446</v>
      </c>
      <c r="L39" s="86">
        <v>0</v>
      </c>
      <c r="M39" s="86">
        <v>0</v>
      </c>
      <c r="N39" s="86">
        <v>18038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</row>
    <row r="40" spans="1:22" x14ac:dyDescent="0.3">
      <c r="A40" s="83">
        <v>32</v>
      </c>
      <c r="B40" s="89" t="s">
        <v>315</v>
      </c>
      <c r="C40" s="83" t="s">
        <v>316</v>
      </c>
      <c r="D40" s="83" t="s">
        <v>317</v>
      </c>
      <c r="E40" s="86">
        <v>-7041374</v>
      </c>
      <c r="F40" s="86">
        <v>-154476</v>
      </c>
      <c r="G40" s="86">
        <f t="shared" si="0"/>
        <v>-6886898</v>
      </c>
      <c r="H40" s="86">
        <f t="shared" si="1"/>
        <v>-7041374</v>
      </c>
      <c r="I40" s="86">
        <v>214137</v>
      </c>
      <c r="J40" s="86">
        <v>0</v>
      </c>
      <c r="K40" s="86">
        <v>-39685</v>
      </c>
      <c r="L40" s="86">
        <v>-2281</v>
      </c>
      <c r="M40" s="86">
        <v>-28599</v>
      </c>
      <c r="N40" s="86">
        <v>-298048</v>
      </c>
      <c r="O40" s="86">
        <v>0</v>
      </c>
      <c r="P40" s="86">
        <v>0</v>
      </c>
      <c r="Q40" s="86">
        <v>0</v>
      </c>
      <c r="R40" s="86">
        <v>-6807026</v>
      </c>
      <c r="S40" s="86">
        <v>0</v>
      </c>
      <c r="T40" s="86">
        <v>-79872</v>
      </c>
      <c r="U40" s="86">
        <v>0</v>
      </c>
      <c r="V40" s="86">
        <v>0</v>
      </c>
    </row>
    <row r="41" spans="1:22" x14ac:dyDescent="0.3">
      <c r="A41" s="83">
        <v>33</v>
      </c>
      <c r="B41" s="89" t="s">
        <v>318</v>
      </c>
      <c r="C41" s="83" t="s">
        <v>319</v>
      </c>
      <c r="D41" s="83" t="s">
        <v>320</v>
      </c>
      <c r="E41" s="86">
        <v>308510</v>
      </c>
      <c r="F41" s="86">
        <v>0</v>
      </c>
      <c r="G41" s="86">
        <f t="shared" si="0"/>
        <v>308510</v>
      </c>
      <c r="H41" s="86">
        <f t="shared" si="1"/>
        <v>308510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 t="s">
        <v>390</v>
      </c>
      <c r="S41" s="86">
        <v>0</v>
      </c>
      <c r="T41" s="86">
        <v>308510</v>
      </c>
      <c r="U41" s="86">
        <v>0</v>
      </c>
      <c r="V41" s="86">
        <v>0</v>
      </c>
    </row>
    <row r="42" spans="1:22" x14ac:dyDescent="0.3">
      <c r="A42" s="83">
        <v>34</v>
      </c>
      <c r="B42" s="89" t="s">
        <v>321</v>
      </c>
      <c r="C42" s="83" t="s">
        <v>322</v>
      </c>
      <c r="D42" s="91" t="s">
        <v>323</v>
      </c>
      <c r="E42" s="86">
        <v>231810</v>
      </c>
      <c r="F42" s="86">
        <v>-10971</v>
      </c>
      <c r="G42" s="86">
        <f t="shared" si="0"/>
        <v>242781</v>
      </c>
      <c r="H42" s="86">
        <f t="shared" si="1"/>
        <v>231810</v>
      </c>
      <c r="I42" s="86">
        <v>-10971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 t="s">
        <v>390</v>
      </c>
      <c r="S42" s="86">
        <v>0</v>
      </c>
      <c r="T42" s="86">
        <v>242781</v>
      </c>
      <c r="U42" s="86">
        <v>0</v>
      </c>
      <c r="V42" s="86">
        <v>0</v>
      </c>
    </row>
    <row r="43" spans="1:22" x14ac:dyDescent="0.3">
      <c r="A43" s="83">
        <v>35</v>
      </c>
      <c r="B43" s="89" t="s">
        <v>324</v>
      </c>
      <c r="C43" s="83" t="s">
        <v>325</v>
      </c>
      <c r="D43" s="83" t="s">
        <v>326</v>
      </c>
      <c r="E43" s="86">
        <v>-26811617</v>
      </c>
      <c r="F43" s="86">
        <v>-26852376</v>
      </c>
      <c r="G43" s="86">
        <f t="shared" si="0"/>
        <v>40759</v>
      </c>
      <c r="H43" s="86">
        <f t="shared" si="1"/>
        <v>-26852376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-26852376</v>
      </c>
      <c r="P43" s="86">
        <v>0</v>
      </c>
      <c r="Q43" s="86">
        <v>0</v>
      </c>
      <c r="R43" s="86" t="s">
        <v>390</v>
      </c>
      <c r="S43" s="86">
        <v>0</v>
      </c>
      <c r="T43" s="86">
        <v>0</v>
      </c>
      <c r="U43" s="86">
        <v>0</v>
      </c>
      <c r="V43" s="86">
        <v>0</v>
      </c>
    </row>
    <row r="44" spans="1:22" x14ac:dyDescent="0.3">
      <c r="A44" s="83">
        <v>36</v>
      </c>
      <c r="B44" s="89" t="s">
        <v>327</v>
      </c>
      <c r="C44" s="83" t="s">
        <v>328</v>
      </c>
      <c r="D44" s="83" t="s">
        <v>329</v>
      </c>
      <c r="E44" s="86">
        <v>-11070041</v>
      </c>
      <c r="F44" s="86">
        <v>-4886054</v>
      </c>
      <c r="G44" s="86">
        <f t="shared" si="0"/>
        <v>-6183987</v>
      </c>
      <c r="H44" s="86">
        <f t="shared" si="1"/>
        <v>-11070041</v>
      </c>
      <c r="I44" s="86">
        <v>51849</v>
      </c>
      <c r="J44" s="86">
        <v>-124</v>
      </c>
      <c r="K44" s="86">
        <v>-1902</v>
      </c>
      <c r="L44" s="86">
        <v>-1529553</v>
      </c>
      <c r="M44" s="86">
        <v>-2810944</v>
      </c>
      <c r="N44" s="86">
        <v>0</v>
      </c>
      <c r="O44" s="86">
        <v>-17857</v>
      </c>
      <c r="P44" s="86">
        <v>-577523</v>
      </c>
      <c r="Q44" s="86">
        <v>0</v>
      </c>
      <c r="R44" s="86">
        <v>-5880551</v>
      </c>
      <c r="S44" s="86">
        <v>0</v>
      </c>
      <c r="T44" s="86">
        <v>-303436</v>
      </c>
      <c r="U44" s="86">
        <v>0</v>
      </c>
      <c r="V44" s="86">
        <v>0</v>
      </c>
    </row>
    <row r="45" spans="1:22" x14ac:dyDescent="0.3">
      <c r="A45" s="83">
        <v>37</v>
      </c>
      <c r="B45" s="84" t="s">
        <v>330</v>
      </c>
      <c r="C45" s="92" t="s">
        <v>331</v>
      </c>
      <c r="D45" s="92" t="s">
        <v>332</v>
      </c>
      <c r="E45" s="86">
        <v>224180252</v>
      </c>
      <c r="F45" s="86">
        <v>151879808</v>
      </c>
      <c r="G45" s="86">
        <f t="shared" si="0"/>
        <v>72300444</v>
      </c>
      <c r="H45" s="86">
        <f t="shared" si="1"/>
        <v>227972691.73396176</v>
      </c>
      <c r="I45" s="86">
        <v>13120780</v>
      </c>
      <c r="J45" s="86">
        <v>-11190</v>
      </c>
      <c r="K45" s="86">
        <v>7638388</v>
      </c>
      <c r="L45" s="86">
        <v>7880689</v>
      </c>
      <c r="M45" s="86">
        <v>16784308</v>
      </c>
      <c r="N45" s="86">
        <v>64748802</v>
      </c>
      <c r="O45" s="86">
        <v>21071803</v>
      </c>
      <c r="P45" s="86">
        <v>20644727</v>
      </c>
      <c r="Q45" s="86">
        <v>378515</v>
      </c>
      <c r="R45" s="86">
        <v>19141531</v>
      </c>
      <c r="S45" s="86">
        <v>55273725</v>
      </c>
      <c r="T45" s="86">
        <v>1086880</v>
      </c>
      <c r="U45" s="86">
        <v>-26539.266038243499</v>
      </c>
      <c r="V45" s="86">
        <v>240273</v>
      </c>
    </row>
    <row r="46" spans="1:22" x14ac:dyDescent="0.3">
      <c r="A46" s="83">
        <v>38</v>
      </c>
      <c r="B46" s="84" t="s">
        <v>333</v>
      </c>
      <c r="C46" s="92" t="s">
        <v>334</v>
      </c>
      <c r="D46" s="105" t="s">
        <v>335</v>
      </c>
      <c r="E46" s="86">
        <v>224474875</v>
      </c>
      <c r="F46" s="86">
        <v>151671906</v>
      </c>
      <c r="G46" s="86">
        <f t="shared" si="0"/>
        <v>72802969</v>
      </c>
      <c r="H46" s="86">
        <f t="shared" si="1"/>
        <v>227867158.101711</v>
      </c>
      <c r="I46" s="86">
        <v>13144539</v>
      </c>
      <c r="J46" s="86">
        <v>-5827</v>
      </c>
      <c r="K46" s="86">
        <v>7640454</v>
      </c>
      <c r="L46" s="86">
        <v>7579276</v>
      </c>
      <c r="M46" s="86">
        <v>15876340</v>
      </c>
      <c r="N46" s="86">
        <v>64823104</v>
      </c>
      <c r="O46" s="86">
        <v>20979849</v>
      </c>
      <c r="P46" s="86">
        <v>21633204</v>
      </c>
      <c r="Q46" s="86">
        <v>383742</v>
      </c>
      <c r="R46" s="86">
        <v>19238619</v>
      </c>
      <c r="S46" s="86">
        <v>55273725</v>
      </c>
      <c r="T46" s="86">
        <v>1086241</v>
      </c>
      <c r="U46" s="86">
        <v>-26380.898288991561</v>
      </c>
      <c r="V46" s="86">
        <v>240273</v>
      </c>
    </row>
    <row r="47" spans="1:22" x14ac:dyDescent="0.3">
      <c r="A47" s="83">
        <v>39</v>
      </c>
      <c r="B47" s="89" t="s">
        <v>336</v>
      </c>
      <c r="C47" s="83" t="s">
        <v>337</v>
      </c>
      <c r="D47" s="83" t="s">
        <v>338</v>
      </c>
      <c r="E47" s="86">
        <v>52703608</v>
      </c>
      <c r="F47" s="86">
        <v>26241945</v>
      </c>
      <c r="G47" s="86">
        <f t="shared" si="0"/>
        <v>26461663</v>
      </c>
      <c r="H47" s="86">
        <f t="shared" si="1"/>
        <v>52292304.101711005</v>
      </c>
      <c r="I47" s="86">
        <v>-25760127</v>
      </c>
      <c r="J47" s="86">
        <v>-5827</v>
      </c>
      <c r="K47" s="86">
        <v>143485</v>
      </c>
      <c r="L47" s="86">
        <v>10406458</v>
      </c>
      <c r="M47" s="86">
        <v>7711375</v>
      </c>
      <c r="N47" s="86">
        <v>-3513621</v>
      </c>
      <c r="O47" s="86">
        <v>19875735</v>
      </c>
      <c r="P47" s="86">
        <v>17383500</v>
      </c>
      <c r="Q47" s="86">
        <v>0</v>
      </c>
      <c r="R47" s="86">
        <v>7079266</v>
      </c>
      <c r="S47" s="86">
        <v>17664861</v>
      </c>
      <c r="T47" s="86">
        <v>1093307</v>
      </c>
      <c r="U47" s="86">
        <v>-26380.898288991561</v>
      </c>
      <c r="V47" s="86">
        <v>240273</v>
      </c>
    </row>
    <row r="48" spans="1:22" x14ac:dyDescent="0.3">
      <c r="A48" s="83">
        <v>40</v>
      </c>
      <c r="B48" s="89" t="s">
        <v>339</v>
      </c>
      <c r="C48" s="83" t="s">
        <v>340</v>
      </c>
      <c r="D48" s="106" t="s">
        <v>341</v>
      </c>
      <c r="E48" s="86">
        <v>-753729</v>
      </c>
      <c r="F48" s="86">
        <v>-154782</v>
      </c>
      <c r="G48" s="86">
        <f t="shared" si="0"/>
        <v>-598947</v>
      </c>
      <c r="H48" s="86">
        <f t="shared" si="1"/>
        <v>3049859</v>
      </c>
      <c r="I48" s="86">
        <v>-1229493</v>
      </c>
      <c r="J48" s="86">
        <v>0</v>
      </c>
      <c r="K48" s="86">
        <v>0</v>
      </c>
      <c r="L48" s="86">
        <v>-158973</v>
      </c>
      <c r="M48" s="86">
        <v>1274394</v>
      </c>
      <c r="N48" s="86">
        <v>0</v>
      </c>
      <c r="O48" s="86">
        <v>-40710</v>
      </c>
      <c r="P48" s="86">
        <v>0</v>
      </c>
      <c r="Q48" s="86">
        <v>383742</v>
      </c>
      <c r="R48" s="86">
        <v>-977632</v>
      </c>
      <c r="S48" s="86">
        <v>3805102</v>
      </c>
      <c r="T48" s="86">
        <v>-6571</v>
      </c>
      <c r="U48" s="86">
        <v>0</v>
      </c>
      <c r="V48" s="86">
        <v>0</v>
      </c>
    </row>
    <row r="49" spans="1:22" ht="28.8" x14ac:dyDescent="0.3">
      <c r="A49" s="83">
        <v>41</v>
      </c>
      <c r="B49" s="89" t="s">
        <v>342</v>
      </c>
      <c r="C49" s="83" t="s">
        <v>343</v>
      </c>
      <c r="D49" s="83" t="s">
        <v>344</v>
      </c>
      <c r="E49" s="86">
        <v>172524996</v>
      </c>
      <c r="F49" s="86">
        <v>125584743</v>
      </c>
      <c r="G49" s="86">
        <f t="shared" si="0"/>
        <v>46940253</v>
      </c>
      <c r="H49" s="86">
        <f t="shared" si="1"/>
        <v>172524996</v>
      </c>
      <c r="I49" s="86">
        <v>40134159</v>
      </c>
      <c r="J49" s="86">
        <v>0</v>
      </c>
      <c r="K49" s="86">
        <v>7496969</v>
      </c>
      <c r="L49" s="86">
        <v>-2668209</v>
      </c>
      <c r="M49" s="86">
        <v>6890571</v>
      </c>
      <c r="N49" s="86">
        <v>68336725</v>
      </c>
      <c r="O49" s="86">
        <v>1144824</v>
      </c>
      <c r="P49" s="86">
        <v>4249704</v>
      </c>
      <c r="Q49" s="86">
        <v>0</v>
      </c>
      <c r="R49" s="86">
        <v>13136985</v>
      </c>
      <c r="S49" s="86">
        <v>33803762</v>
      </c>
      <c r="T49" s="86">
        <v>-494</v>
      </c>
      <c r="U49" s="86">
        <v>0</v>
      </c>
      <c r="V49" s="86">
        <v>0</v>
      </c>
    </row>
    <row r="50" spans="1:22" x14ac:dyDescent="0.3">
      <c r="A50" s="83">
        <v>42</v>
      </c>
      <c r="B50" s="84" t="s">
        <v>345</v>
      </c>
      <c r="C50" s="92" t="s">
        <v>346</v>
      </c>
      <c r="D50" s="105" t="s">
        <v>347</v>
      </c>
      <c r="E50" s="86">
        <v>-294623</v>
      </c>
      <c r="F50" s="86">
        <v>207902</v>
      </c>
      <c r="G50" s="86">
        <f t="shared" si="0"/>
        <v>-502525</v>
      </c>
      <c r="H50" s="86">
        <f t="shared" si="1"/>
        <v>105533.63225074807</v>
      </c>
      <c r="I50" s="86">
        <v>-23759</v>
      </c>
      <c r="J50" s="86">
        <v>-5363</v>
      </c>
      <c r="K50" s="86">
        <v>-2066</v>
      </c>
      <c r="L50" s="86">
        <v>301413</v>
      </c>
      <c r="M50" s="86">
        <v>907968</v>
      </c>
      <c r="N50" s="86">
        <v>-74302</v>
      </c>
      <c r="O50" s="86">
        <v>91954</v>
      </c>
      <c r="P50" s="86">
        <v>-988477</v>
      </c>
      <c r="Q50" s="86">
        <v>-5227</v>
      </c>
      <c r="R50" s="86">
        <v>-97088</v>
      </c>
      <c r="S50" s="86">
        <v>0</v>
      </c>
      <c r="T50" s="86">
        <v>639</v>
      </c>
      <c r="U50" s="86">
        <v>-158.36774925193873</v>
      </c>
      <c r="V50" s="86">
        <v>0</v>
      </c>
    </row>
    <row r="51" spans="1:22" x14ac:dyDescent="0.3">
      <c r="A51" s="83">
        <v>43</v>
      </c>
      <c r="B51" s="89" t="s">
        <v>348</v>
      </c>
      <c r="C51" s="83" t="s">
        <v>337</v>
      </c>
      <c r="D51" s="83" t="s">
        <v>338</v>
      </c>
      <c r="E51" s="86">
        <v>-554734</v>
      </c>
      <c r="F51" s="86">
        <v>-60754</v>
      </c>
      <c r="G51" s="86">
        <f t="shared" si="0"/>
        <v>-493980</v>
      </c>
      <c r="H51" s="86">
        <f t="shared" si="1"/>
        <v>-157895.36774925195</v>
      </c>
      <c r="I51" s="86">
        <v>-25414</v>
      </c>
      <c r="J51" s="86">
        <v>-5363</v>
      </c>
      <c r="K51" s="86">
        <v>-2066</v>
      </c>
      <c r="L51" s="86">
        <v>185872</v>
      </c>
      <c r="M51" s="86">
        <v>848462</v>
      </c>
      <c r="N51" s="86">
        <v>-74302</v>
      </c>
      <c r="O51" s="86">
        <v>0</v>
      </c>
      <c r="P51" s="86">
        <v>-988477</v>
      </c>
      <c r="Q51" s="86">
        <v>0</v>
      </c>
      <c r="R51" s="86">
        <v>-97088</v>
      </c>
      <c r="S51" s="86">
        <v>0</v>
      </c>
      <c r="T51" s="86">
        <v>639</v>
      </c>
      <c r="U51" s="86">
        <v>-158.36774925193873</v>
      </c>
      <c r="V51" s="86">
        <v>0</v>
      </c>
    </row>
    <row r="52" spans="1:22" s="93" customFormat="1" x14ac:dyDescent="0.3">
      <c r="A52" s="83">
        <v>44</v>
      </c>
      <c r="B52" s="89" t="s">
        <v>349</v>
      </c>
      <c r="C52" s="83" t="s">
        <v>340</v>
      </c>
      <c r="D52" s="83" t="s">
        <v>341</v>
      </c>
      <c r="E52" s="86">
        <v>260111</v>
      </c>
      <c r="F52" s="86">
        <v>268656</v>
      </c>
      <c r="G52" s="86">
        <f t="shared" si="0"/>
        <v>-8545</v>
      </c>
      <c r="H52" s="86">
        <f t="shared" si="1"/>
        <v>263429</v>
      </c>
      <c r="I52" s="86">
        <v>1655</v>
      </c>
      <c r="J52" s="86">
        <v>0</v>
      </c>
      <c r="K52" s="86">
        <v>0</v>
      </c>
      <c r="L52" s="86">
        <v>115541</v>
      </c>
      <c r="M52" s="86">
        <v>59506</v>
      </c>
      <c r="N52" s="86">
        <v>0</v>
      </c>
      <c r="O52" s="86">
        <v>91954</v>
      </c>
      <c r="P52" s="86">
        <v>0</v>
      </c>
      <c r="Q52" s="86">
        <v>-5227</v>
      </c>
      <c r="R52" s="86" t="s">
        <v>390</v>
      </c>
      <c r="S52" s="86">
        <v>0</v>
      </c>
      <c r="T52" s="86">
        <v>0</v>
      </c>
      <c r="U52" s="86">
        <v>0</v>
      </c>
      <c r="V52" s="86">
        <v>0</v>
      </c>
    </row>
    <row r="53" spans="1:22" x14ac:dyDescent="0.3">
      <c r="A53" s="83">
        <v>45</v>
      </c>
      <c r="B53" s="96" t="s">
        <v>350</v>
      </c>
      <c r="C53" s="97" t="s">
        <v>351</v>
      </c>
      <c r="D53" s="98" t="s">
        <v>352</v>
      </c>
      <c r="E53" s="86">
        <v>-1270220</v>
      </c>
      <c r="F53" s="86">
        <v>-1334715</v>
      </c>
      <c r="G53" s="86">
        <f t="shared" si="0"/>
        <v>64495</v>
      </c>
      <c r="H53" s="86">
        <f t="shared" si="1"/>
        <v>-2553183.0773742413</v>
      </c>
      <c r="I53" s="86">
        <v>-3597831</v>
      </c>
      <c r="J53" s="86">
        <v>0</v>
      </c>
      <c r="K53" s="86">
        <v>-229638</v>
      </c>
      <c r="L53" s="86">
        <v>248298</v>
      </c>
      <c r="M53" s="86">
        <v>2166869</v>
      </c>
      <c r="N53" s="86">
        <v>-5928</v>
      </c>
      <c r="O53" s="86">
        <v>0</v>
      </c>
      <c r="P53" s="86">
        <v>83515</v>
      </c>
      <c r="Q53" s="86">
        <v>0</v>
      </c>
      <c r="R53" s="86" t="s">
        <v>390</v>
      </c>
      <c r="S53" s="86">
        <v>0</v>
      </c>
      <c r="T53" s="86">
        <v>-398949</v>
      </c>
      <c r="U53" s="86">
        <v>205734.92262575898</v>
      </c>
      <c r="V53" s="86">
        <v>-1025254</v>
      </c>
    </row>
    <row r="54" spans="1:22" x14ac:dyDescent="0.3">
      <c r="A54" s="83">
        <v>46</v>
      </c>
      <c r="B54" s="107"/>
      <c r="C54" s="100" t="s">
        <v>353</v>
      </c>
      <c r="D54" s="100" t="s">
        <v>354</v>
      </c>
      <c r="E54" s="108">
        <v>66643163</v>
      </c>
      <c r="F54" s="108">
        <v>33840597</v>
      </c>
      <c r="G54" s="108">
        <f t="shared" si="0"/>
        <v>32802566</v>
      </c>
      <c r="H54" s="108">
        <f t="shared" si="1"/>
        <v>69372742.656587511</v>
      </c>
      <c r="I54" s="108">
        <v>20050512</v>
      </c>
      <c r="J54" s="108">
        <v>43380</v>
      </c>
      <c r="K54" s="108">
        <v>3638424</v>
      </c>
      <c r="L54" s="108">
        <v>1250315</v>
      </c>
      <c r="M54" s="108">
        <v>10284078</v>
      </c>
      <c r="N54" s="108">
        <v>-7348967</v>
      </c>
      <c r="O54" s="108">
        <v>-3156294</v>
      </c>
      <c r="P54" s="108">
        <v>9048941</v>
      </c>
      <c r="Q54" s="108">
        <v>378515</v>
      </c>
      <c r="R54" s="108">
        <v>-1806669</v>
      </c>
      <c r="S54" s="108">
        <v>37489253</v>
      </c>
      <c r="T54" s="108">
        <v>107040</v>
      </c>
      <c r="U54" s="108">
        <v>179195.65658751549</v>
      </c>
      <c r="V54" s="108">
        <v>-784981</v>
      </c>
    </row>
    <row r="55" spans="1:22" s="93" customFormat="1" x14ac:dyDescent="0.3">
      <c r="A55" s="83">
        <v>47</v>
      </c>
      <c r="B55" s="84" t="s">
        <v>355</v>
      </c>
      <c r="C55" s="92" t="s">
        <v>356</v>
      </c>
      <c r="D55" s="92" t="s">
        <v>357</v>
      </c>
      <c r="E55" s="86">
        <v>54676103</v>
      </c>
      <c r="F55" s="86">
        <v>35895855</v>
      </c>
      <c r="G55" s="86">
        <f t="shared" si="0"/>
        <v>18780248</v>
      </c>
      <c r="H55" s="86">
        <f t="shared" si="1"/>
        <v>48281381.649999999</v>
      </c>
      <c r="I55" s="86">
        <v>18473926</v>
      </c>
      <c r="J55" s="86">
        <v>55349</v>
      </c>
      <c r="K55" s="86">
        <v>204757</v>
      </c>
      <c r="L55" s="86">
        <v>805857</v>
      </c>
      <c r="M55" s="86">
        <v>2229112</v>
      </c>
      <c r="N55" s="86">
        <v>11219005</v>
      </c>
      <c r="O55" s="86">
        <v>-5231</v>
      </c>
      <c r="P55" s="86">
        <v>2911250</v>
      </c>
      <c r="Q55" s="86">
        <v>-584365</v>
      </c>
      <c r="R55" s="86">
        <v>2868744</v>
      </c>
      <c r="S55" s="86">
        <v>6904018</v>
      </c>
      <c r="T55" s="86">
        <v>1993326</v>
      </c>
      <c r="U55" s="86">
        <v>1110343.6499999999</v>
      </c>
      <c r="V55" s="86">
        <v>95290</v>
      </c>
    </row>
    <row r="56" spans="1:22" x14ac:dyDescent="0.3">
      <c r="A56" s="83">
        <v>48</v>
      </c>
      <c r="B56" s="84" t="s">
        <v>358</v>
      </c>
      <c r="C56" s="92" t="s">
        <v>359</v>
      </c>
      <c r="D56" s="105" t="s">
        <v>360</v>
      </c>
      <c r="E56" s="86">
        <v>-82704317</v>
      </c>
      <c r="F56" s="86">
        <v>-36010704</v>
      </c>
      <c r="G56" s="86">
        <f t="shared" si="0"/>
        <v>-46693613</v>
      </c>
      <c r="H56" s="86">
        <f t="shared" si="1"/>
        <v>-79203635.458856046</v>
      </c>
      <c r="I56" s="86">
        <v>-6264898</v>
      </c>
      <c r="J56" s="86">
        <v>-1754073</v>
      </c>
      <c r="K56" s="86">
        <v>-1750208</v>
      </c>
      <c r="L56" s="86">
        <v>-2232508</v>
      </c>
      <c r="M56" s="86">
        <v>-7812020</v>
      </c>
      <c r="N56" s="86">
        <v>-3416522</v>
      </c>
      <c r="O56" s="86">
        <v>-4409673</v>
      </c>
      <c r="P56" s="86">
        <v>-8370802</v>
      </c>
      <c r="Q56" s="86">
        <v>-27123</v>
      </c>
      <c r="R56" s="86">
        <v>-10247565</v>
      </c>
      <c r="S56" s="86">
        <v>-23710968</v>
      </c>
      <c r="T56" s="86">
        <v>-7280155</v>
      </c>
      <c r="U56" s="86">
        <v>-1335934.4588560499</v>
      </c>
      <c r="V56" s="86">
        <v>-591186</v>
      </c>
    </row>
    <row r="57" spans="1:22" x14ac:dyDescent="0.3">
      <c r="A57" s="83">
        <v>49</v>
      </c>
      <c r="B57" s="109" t="s">
        <v>361</v>
      </c>
      <c r="C57" s="100" t="s">
        <v>362</v>
      </c>
      <c r="D57" s="100" t="s">
        <v>363</v>
      </c>
      <c r="E57" s="108">
        <v>361069510</v>
      </c>
      <c r="F57" s="108">
        <v>224789473</v>
      </c>
      <c r="G57" s="108">
        <f t="shared" si="0"/>
        <v>136280037</v>
      </c>
      <c r="H57" s="108">
        <f t="shared" si="1"/>
        <v>357190679.81593621</v>
      </c>
      <c r="I57" s="108">
        <v>154013323</v>
      </c>
      <c r="J57" s="108">
        <v>1664711</v>
      </c>
      <c r="K57" s="108">
        <v>13756968</v>
      </c>
      <c r="L57" s="108">
        <v>4017053</v>
      </c>
      <c r="M57" s="108">
        <v>33609482</v>
      </c>
      <c r="N57" s="108">
        <v>19131987</v>
      </c>
      <c r="O57" s="108">
        <v>-6393218</v>
      </c>
      <c r="P57" s="108">
        <v>5319890</v>
      </c>
      <c r="Q57" s="108">
        <v>1397197</v>
      </c>
      <c r="R57" s="108">
        <v>36272466</v>
      </c>
      <c r="S57" s="108">
        <v>54212361</v>
      </c>
      <c r="T57" s="108">
        <v>38382290</v>
      </c>
      <c r="U57" s="108">
        <v>1858497.8159362255</v>
      </c>
      <c r="V57" s="108">
        <v>-52328</v>
      </c>
    </row>
    <row r="58" spans="1:22" x14ac:dyDescent="0.3">
      <c r="A58" s="83">
        <v>50</v>
      </c>
      <c r="B58" s="84" t="s">
        <v>364</v>
      </c>
      <c r="C58" s="92" t="s">
        <v>365</v>
      </c>
      <c r="D58" s="105" t="s">
        <v>366</v>
      </c>
      <c r="E58" s="86">
        <v>-81510714</v>
      </c>
      <c r="F58" s="86">
        <v>-51996144</v>
      </c>
      <c r="G58" s="86">
        <f t="shared" si="0"/>
        <v>-29514570</v>
      </c>
      <c r="H58" s="86">
        <f t="shared" si="1"/>
        <v>-80949345.039191633</v>
      </c>
      <c r="I58" s="86">
        <v>-34178996</v>
      </c>
      <c r="J58" s="86">
        <v>-398952</v>
      </c>
      <c r="K58" s="86">
        <v>-3196480</v>
      </c>
      <c r="L58" s="86">
        <v>-1037919</v>
      </c>
      <c r="M58" s="86">
        <v>-10559303</v>
      </c>
      <c r="N58" s="86">
        <v>-2676561</v>
      </c>
      <c r="O58" s="86">
        <v>1537591</v>
      </c>
      <c r="P58" s="86">
        <v>-1485524</v>
      </c>
      <c r="Q58" s="86">
        <v>-329144</v>
      </c>
      <c r="R58" s="86">
        <v>-12585701</v>
      </c>
      <c r="S58" s="86">
        <v>-7781084</v>
      </c>
      <c r="T58" s="86">
        <v>-7815356</v>
      </c>
      <c r="U58" s="86">
        <v>-494244.03919163899</v>
      </c>
      <c r="V58" s="86">
        <v>52328</v>
      </c>
    </row>
    <row r="59" spans="1:22" x14ac:dyDescent="0.3">
      <c r="A59" s="83">
        <v>51</v>
      </c>
      <c r="B59" s="109" t="s">
        <v>367</v>
      </c>
      <c r="C59" s="100" t="s">
        <v>368</v>
      </c>
      <c r="D59" s="100" t="s">
        <v>369</v>
      </c>
      <c r="E59" s="108">
        <v>279558795</v>
      </c>
      <c r="F59" s="108">
        <v>172793329</v>
      </c>
      <c r="G59" s="108">
        <f t="shared" si="0"/>
        <v>106765466</v>
      </c>
      <c r="H59" s="108">
        <f t="shared" si="1"/>
        <v>276241333.7767446</v>
      </c>
      <c r="I59" s="108">
        <v>119834327</v>
      </c>
      <c r="J59" s="108">
        <v>1265759</v>
      </c>
      <c r="K59" s="108">
        <v>10560488</v>
      </c>
      <c r="L59" s="108">
        <v>2979134</v>
      </c>
      <c r="M59" s="108">
        <v>23050179</v>
      </c>
      <c r="N59" s="108">
        <v>16455426</v>
      </c>
      <c r="O59" s="108">
        <v>-4855627</v>
      </c>
      <c r="P59" s="108">
        <v>3834366</v>
      </c>
      <c r="Q59" s="108">
        <v>1068053</v>
      </c>
      <c r="R59" s="108">
        <v>23686764</v>
      </c>
      <c r="S59" s="108">
        <v>46431277</v>
      </c>
      <c r="T59" s="108">
        <v>30566934</v>
      </c>
      <c r="U59" s="108">
        <v>1364253.7767445864</v>
      </c>
      <c r="V59" s="108">
        <v>0</v>
      </c>
    </row>
    <row r="60" spans="1:22" x14ac:dyDescent="0.3">
      <c r="B60" s="61" t="s">
        <v>219</v>
      </c>
    </row>
    <row r="61" spans="1:22" x14ac:dyDescent="0.3">
      <c r="B61" s="60" t="s">
        <v>370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90B3-7077-4230-BE00-AC285788ADD0}">
  <sheetPr>
    <pageSetUpPr fitToPage="1"/>
  </sheetPr>
  <dimension ref="A1:V61"/>
  <sheetViews>
    <sheetView showGridLines="0" showZeros="0" zoomScale="80" zoomScaleNormal="80" workbookViewId="0">
      <pane xSplit="1" ySplit="8" topLeftCell="I34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11.21875" style="3" customWidth="1"/>
    <col min="2" max="2" width="15.77734375" style="110" customWidth="1"/>
    <col min="3" max="3" width="82.21875" style="3" customWidth="1"/>
    <col min="4" max="4" width="90.44140625" style="62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221</v>
      </c>
      <c r="D2" s="3"/>
    </row>
    <row r="3" spans="1:22" x14ac:dyDescent="0.3">
      <c r="B3" s="6" t="s">
        <v>2</v>
      </c>
      <c r="C3" s="111">
        <v>45291</v>
      </c>
    </row>
    <row r="4" spans="1:22" x14ac:dyDescent="0.3">
      <c r="B4" s="6"/>
      <c r="C4" s="112"/>
    </row>
    <row r="5" spans="1:22" ht="15" thickBot="1" x14ac:dyDescent="0.35">
      <c r="A5" s="64"/>
      <c r="B5" s="65"/>
      <c r="D5" s="3"/>
    </row>
    <row r="6" spans="1:22" ht="2.5499999999999998" customHeight="1" thickBot="1" x14ac:dyDescent="0.35">
      <c r="A6" s="66"/>
      <c r="B6" s="67"/>
      <c r="C6" s="68" t="s">
        <v>222</v>
      </c>
      <c r="D6" s="69" t="s">
        <v>223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70.05" customHeight="1" x14ac:dyDescent="0.3">
      <c r="A7" s="72" t="s">
        <v>6</v>
      </c>
      <c r="B7" s="73" t="s">
        <v>7</v>
      </c>
      <c r="C7" s="74" t="s">
        <v>224</v>
      </c>
      <c r="D7" s="75" t="s">
        <v>225</v>
      </c>
      <c r="E7" s="76" t="s">
        <v>10</v>
      </c>
      <c r="F7" s="76" t="s">
        <v>11</v>
      </c>
      <c r="G7" s="76" t="s">
        <v>12</v>
      </c>
      <c r="H7" s="76" t="s">
        <v>13</v>
      </c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20</v>
      </c>
      <c r="P7" s="77" t="s">
        <v>21</v>
      </c>
      <c r="Q7" s="17" t="s">
        <v>22</v>
      </c>
      <c r="R7" s="17" t="s">
        <v>23</v>
      </c>
      <c r="S7" s="17" t="s">
        <v>24</v>
      </c>
      <c r="T7" s="77" t="s">
        <v>25</v>
      </c>
      <c r="U7" s="77" t="s">
        <v>26</v>
      </c>
      <c r="V7" s="78" t="s">
        <v>27</v>
      </c>
    </row>
    <row r="8" spans="1:22" ht="22.05" customHeight="1" x14ac:dyDescent="0.3">
      <c r="A8" s="79" t="s">
        <v>28</v>
      </c>
      <c r="B8" s="80" t="s">
        <v>29</v>
      </c>
      <c r="C8" s="81" t="s">
        <v>30</v>
      </c>
      <c r="D8" s="81" t="s">
        <v>31</v>
      </c>
      <c r="E8" s="82" t="s">
        <v>371</v>
      </c>
      <c r="F8" s="82" t="s">
        <v>371</v>
      </c>
      <c r="G8" s="82" t="s">
        <v>371</v>
      </c>
      <c r="H8" s="82" t="s">
        <v>371</v>
      </c>
      <c r="I8" s="82" t="s">
        <v>371</v>
      </c>
      <c r="J8" s="82" t="s">
        <v>371</v>
      </c>
      <c r="K8" s="82" t="s">
        <v>371</v>
      </c>
      <c r="L8" s="82" t="s">
        <v>371</v>
      </c>
      <c r="M8" s="82" t="s">
        <v>371</v>
      </c>
      <c r="N8" s="82" t="s">
        <v>371</v>
      </c>
      <c r="O8" s="82" t="s">
        <v>371</v>
      </c>
      <c r="P8" s="82" t="s">
        <v>371</v>
      </c>
      <c r="Q8" s="82" t="s">
        <v>371</v>
      </c>
      <c r="R8" s="82" t="s">
        <v>371</v>
      </c>
      <c r="S8" s="82" t="s">
        <v>371</v>
      </c>
      <c r="T8" s="82" t="s">
        <v>371</v>
      </c>
      <c r="U8" s="82" t="s">
        <v>371</v>
      </c>
      <c r="V8" s="82" t="s">
        <v>371</v>
      </c>
    </row>
    <row r="9" spans="1:22" x14ac:dyDescent="0.3">
      <c r="A9" s="83">
        <v>1</v>
      </c>
      <c r="B9" s="84" t="s">
        <v>227</v>
      </c>
      <c r="C9" s="85" t="s">
        <v>228</v>
      </c>
      <c r="D9" s="85" t="s">
        <v>229</v>
      </c>
      <c r="E9" s="86">
        <v>621828881</v>
      </c>
      <c r="F9" s="86">
        <v>366537287</v>
      </c>
      <c r="G9" s="86">
        <f>E9-F9</f>
        <v>255291594</v>
      </c>
      <c r="H9" s="86">
        <f>SUM(I9:V9)</f>
        <v>620611152.82969284</v>
      </c>
      <c r="I9" s="86">
        <v>109241335</v>
      </c>
      <c r="J9" s="86">
        <v>27739246</v>
      </c>
      <c r="K9" s="86">
        <v>15988432</v>
      </c>
      <c r="L9" s="86">
        <v>8209031</v>
      </c>
      <c r="M9" s="86">
        <v>102820979</v>
      </c>
      <c r="N9" s="86">
        <v>80372243</v>
      </c>
      <c r="O9" s="86">
        <v>9411176</v>
      </c>
      <c r="P9" s="86">
        <v>11537117</v>
      </c>
      <c r="Q9" s="86">
        <v>0</v>
      </c>
      <c r="R9" s="86">
        <v>98043042</v>
      </c>
      <c r="S9" s="86">
        <v>69826881</v>
      </c>
      <c r="T9" s="86">
        <v>80565636</v>
      </c>
      <c r="U9" s="86">
        <v>6856034.8296928648</v>
      </c>
      <c r="V9" s="86">
        <v>0</v>
      </c>
    </row>
    <row r="10" spans="1:22" x14ac:dyDescent="0.3">
      <c r="A10" s="83">
        <v>2</v>
      </c>
      <c r="B10" s="87" t="s">
        <v>230</v>
      </c>
      <c r="C10" s="88" t="s">
        <v>231</v>
      </c>
      <c r="D10" s="88" t="s">
        <v>232</v>
      </c>
      <c r="E10" s="86">
        <v>419559508</v>
      </c>
      <c r="F10" s="86">
        <v>325936206</v>
      </c>
      <c r="G10" s="86">
        <f t="shared" ref="G10:G34" si="0">E10-F10</f>
        <v>93623302</v>
      </c>
      <c r="H10" s="86">
        <f t="shared" ref="H10:H49" si="1">SUM(I10:V10)</f>
        <v>418652404.74373502</v>
      </c>
      <c r="I10" s="86">
        <v>172451405</v>
      </c>
      <c r="J10" s="86">
        <v>22453154</v>
      </c>
      <c r="K10" s="86">
        <v>8333875</v>
      </c>
      <c r="L10" s="86">
        <v>4466761</v>
      </c>
      <c r="M10" s="86">
        <v>58465618</v>
      </c>
      <c r="N10" s="86">
        <v>45721777</v>
      </c>
      <c r="O10" s="86">
        <v>4386179</v>
      </c>
      <c r="P10" s="86">
        <v>8750334</v>
      </c>
      <c r="Q10" s="86">
        <v>0</v>
      </c>
      <c r="R10" s="86">
        <v>25565809</v>
      </c>
      <c r="S10" s="86">
        <v>25427319</v>
      </c>
      <c r="T10" s="86">
        <v>40673370</v>
      </c>
      <c r="U10" s="86">
        <v>1956803.7437350003</v>
      </c>
      <c r="V10" s="86">
        <v>0</v>
      </c>
    </row>
    <row r="11" spans="1:22" x14ac:dyDescent="0.3">
      <c r="A11" s="83">
        <v>3</v>
      </c>
      <c r="B11" s="89" t="s">
        <v>233</v>
      </c>
      <c r="C11" s="83" t="s">
        <v>234</v>
      </c>
      <c r="D11" s="88" t="s">
        <v>235</v>
      </c>
      <c r="E11" s="86">
        <v>124148807</v>
      </c>
      <c r="F11" s="86">
        <v>62724758</v>
      </c>
      <c r="G11" s="86">
        <f t="shared" si="0"/>
        <v>61424049</v>
      </c>
      <c r="H11" s="86">
        <f t="shared" si="1"/>
        <v>123962148.86913866</v>
      </c>
      <c r="I11" s="86">
        <v>32960434</v>
      </c>
      <c r="J11" s="86">
        <v>187484</v>
      </c>
      <c r="K11" s="86">
        <v>351599</v>
      </c>
      <c r="L11" s="86">
        <v>648555</v>
      </c>
      <c r="M11" s="86">
        <v>7388121</v>
      </c>
      <c r="N11" s="86">
        <v>16215238</v>
      </c>
      <c r="O11" s="86">
        <v>3831802</v>
      </c>
      <c r="P11" s="86">
        <v>954867</v>
      </c>
      <c r="Q11" s="86">
        <v>0</v>
      </c>
      <c r="R11" s="86">
        <v>36120446</v>
      </c>
      <c r="S11" s="86">
        <v>17565645</v>
      </c>
      <c r="T11" s="86">
        <v>4916970</v>
      </c>
      <c r="U11" s="86">
        <v>2820987.8691386539</v>
      </c>
      <c r="V11" s="86">
        <v>0</v>
      </c>
    </row>
    <row r="12" spans="1:22" x14ac:dyDescent="0.3">
      <c r="A12" s="83">
        <v>4</v>
      </c>
      <c r="B12" s="89" t="s">
        <v>236</v>
      </c>
      <c r="C12" s="90" t="s">
        <v>237</v>
      </c>
      <c r="D12" s="91" t="s">
        <v>238</v>
      </c>
      <c r="E12" s="86">
        <v>158451034</v>
      </c>
      <c r="F12" s="86">
        <v>78170684</v>
      </c>
      <c r="G12" s="86">
        <f t="shared" si="0"/>
        <v>80280350</v>
      </c>
      <c r="H12" s="86">
        <f t="shared" si="1"/>
        <v>158321047.48961845</v>
      </c>
      <c r="I12" s="86">
        <v>26472059</v>
      </c>
      <c r="J12" s="86">
        <v>1707266</v>
      </c>
      <c r="K12" s="86">
        <v>6997157</v>
      </c>
      <c r="L12" s="86">
        <v>2502652</v>
      </c>
      <c r="M12" s="86">
        <v>23384487</v>
      </c>
      <c r="N12" s="86">
        <v>14855224</v>
      </c>
      <c r="O12" s="86">
        <v>572495</v>
      </c>
      <c r="P12" s="86">
        <v>1549357</v>
      </c>
      <c r="Q12" s="86">
        <v>0</v>
      </c>
      <c r="R12" s="86">
        <v>29287500</v>
      </c>
      <c r="S12" s="86">
        <v>19613056</v>
      </c>
      <c r="T12" s="86">
        <v>29602993</v>
      </c>
      <c r="U12" s="86">
        <v>1776801.4896184457</v>
      </c>
      <c r="V12" s="86">
        <v>0</v>
      </c>
    </row>
    <row r="13" spans="1:22" x14ac:dyDescent="0.3">
      <c r="A13" s="83">
        <v>5</v>
      </c>
      <c r="B13" s="89" t="s">
        <v>239</v>
      </c>
      <c r="C13" s="90" t="s">
        <v>240</v>
      </c>
      <c r="D13" s="83" t="s">
        <v>241</v>
      </c>
      <c r="E13" s="86">
        <v>34433985</v>
      </c>
      <c r="F13" s="86">
        <v>21633424</v>
      </c>
      <c r="G13" s="86">
        <f t="shared" si="0"/>
        <v>12800561</v>
      </c>
      <c r="H13" s="86">
        <f t="shared" si="1"/>
        <v>34397054.330893002</v>
      </c>
      <c r="I13" s="86">
        <v>7465419</v>
      </c>
      <c r="J13" s="86">
        <v>1157633</v>
      </c>
      <c r="K13" s="86">
        <v>305801</v>
      </c>
      <c r="L13" s="86">
        <v>429596</v>
      </c>
      <c r="M13" s="86">
        <v>7936878</v>
      </c>
      <c r="N13" s="86">
        <v>3694142</v>
      </c>
      <c r="O13" s="86">
        <v>620700</v>
      </c>
      <c r="P13" s="86">
        <v>-13676</v>
      </c>
      <c r="Q13" s="86">
        <v>0</v>
      </c>
      <c r="R13" s="86">
        <v>3935240</v>
      </c>
      <c r="S13" s="86">
        <v>6896353</v>
      </c>
      <c r="T13" s="86">
        <v>1723461</v>
      </c>
      <c r="U13" s="86">
        <v>245507.33089300001</v>
      </c>
      <c r="V13" s="86">
        <v>0</v>
      </c>
    </row>
    <row r="14" spans="1:22" x14ac:dyDescent="0.3">
      <c r="A14" s="83">
        <v>6</v>
      </c>
      <c r="B14" s="87" t="s">
        <v>242</v>
      </c>
      <c r="C14" s="90" t="s">
        <v>243</v>
      </c>
      <c r="D14" s="83" t="s">
        <v>244</v>
      </c>
      <c r="E14" s="86">
        <v>-120553379</v>
      </c>
      <c r="F14" s="86">
        <v>-123423004</v>
      </c>
      <c r="G14" s="86">
        <f t="shared" si="0"/>
        <v>2869625</v>
      </c>
      <c r="H14" s="86">
        <f t="shared" si="1"/>
        <v>-120510427.60369223</v>
      </c>
      <c r="I14" s="86">
        <v>-130107982</v>
      </c>
      <c r="J14" s="86">
        <v>2233709</v>
      </c>
      <c r="K14" s="86">
        <v>0</v>
      </c>
      <c r="L14" s="86">
        <v>9294</v>
      </c>
      <c r="M14" s="86">
        <v>4577235</v>
      </c>
      <c r="N14" s="86">
        <v>-114138</v>
      </c>
      <c r="O14" s="86">
        <v>0</v>
      </c>
      <c r="P14" s="86">
        <v>21829</v>
      </c>
      <c r="Q14" s="86">
        <v>0</v>
      </c>
      <c r="R14" s="86">
        <v>2113112</v>
      </c>
      <c r="S14" s="86">
        <v>0</v>
      </c>
      <c r="T14" s="86">
        <v>700579</v>
      </c>
      <c r="U14" s="86">
        <v>55934.396307765215</v>
      </c>
      <c r="V14" s="86">
        <v>0</v>
      </c>
    </row>
    <row r="15" spans="1:22" x14ac:dyDescent="0.3">
      <c r="A15" s="83">
        <v>7</v>
      </c>
      <c r="B15" s="89" t="s">
        <v>245</v>
      </c>
      <c r="C15" s="90" t="s">
        <v>246</v>
      </c>
      <c r="D15" s="83" t="s">
        <v>247</v>
      </c>
      <c r="E15" s="86">
        <v>5788922</v>
      </c>
      <c r="F15" s="86">
        <v>1495219</v>
      </c>
      <c r="G15" s="86">
        <f t="shared" si="0"/>
        <v>4293703</v>
      </c>
      <c r="H15" s="86">
        <f t="shared" si="1"/>
        <v>5788922</v>
      </c>
      <c r="I15" s="86">
        <v>0</v>
      </c>
      <c r="J15" s="86">
        <v>0</v>
      </c>
      <c r="K15" s="86">
        <v>0</v>
      </c>
      <c r="L15" s="86">
        <v>152173</v>
      </c>
      <c r="M15" s="86">
        <v>1068640</v>
      </c>
      <c r="N15" s="86">
        <v>0</v>
      </c>
      <c r="O15" s="86">
        <v>0</v>
      </c>
      <c r="P15" s="86">
        <v>274406</v>
      </c>
      <c r="Q15" s="86">
        <v>0</v>
      </c>
      <c r="R15" s="86">
        <v>1020933</v>
      </c>
      <c r="S15" s="86">
        <v>324508</v>
      </c>
      <c r="T15" s="86">
        <v>2948262</v>
      </c>
      <c r="U15" s="86">
        <v>0</v>
      </c>
      <c r="V15" s="86">
        <v>0</v>
      </c>
    </row>
    <row r="16" spans="1:22" x14ac:dyDescent="0.3">
      <c r="A16" s="83">
        <v>8</v>
      </c>
      <c r="B16" s="84" t="s">
        <v>248</v>
      </c>
      <c r="C16" s="92" t="s">
        <v>249</v>
      </c>
      <c r="D16" s="92" t="s">
        <v>250</v>
      </c>
      <c r="E16" s="86">
        <v>-432620588</v>
      </c>
      <c r="F16" s="86">
        <v>-278337677</v>
      </c>
      <c r="G16" s="86">
        <f t="shared" si="0"/>
        <v>-154282911</v>
      </c>
      <c r="H16" s="86">
        <f t="shared" si="1"/>
        <v>-431734315.6557259</v>
      </c>
      <c r="I16" s="86">
        <v>-77177594</v>
      </c>
      <c r="J16" s="86">
        <v>-24943029</v>
      </c>
      <c r="K16" s="86">
        <v>-11959434</v>
      </c>
      <c r="L16" s="86">
        <v>-6599802</v>
      </c>
      <c r="M16" s="86">
        <v>-79010813</v>
      </c>
      <c r="N16" s="86">
        <v>-60185928</v>
      </c>
      <c r="O16" s="86">
        <v>-8309626</v>
      </c>
      <c r="P16" s="86">
        <v>-9265179</v>
      </c>
      <c r="Q16" s="86">
        <v>0</v>
      </c>
      <c r="R16" s="86">
        <v>-60793082</v>
      </c>
      <c r="S16" s="86">
        <v>-36433442</v>
      </c>
      <c r="T16" s="86">
        <v>-52345430</v>
      </c>
      <c r="U16" s="86">
        <v>-4710956.6557259168</v>
      </c>
      <c r="V16" s="86">
        <v>0</v>
      </c>
    </row>
    <row r="17" spans="1:22" x14ac:dyDescent="0.3">
      <c r="A17" s="83">
        <v>9</v>
      </c>
      <c r="B17" s="89" t="s">
        <v>251</v>
      </c>
      <c r="C17" s="90" t="s">
        <v>252</v>
      </c>
      <c r="D17" s="91" t="s">
        <v>253</v>
      </c>
      <c r="E17" s="86">
        <v>-330116264</v>
      </c>
      <c r="F17" s="86">
        <v>-235056608</v>
      </c>
      <c r="G17" s="86">
        <f t="shared" si="0"/>
        <v>-95059656</v>
      </c>
      <c r="H17" s="86">
        <f t="shared" si="1"/>
        <v>-329416648.63924879</v>
      </c>
      <c r="I17" s="86">
        <v>-77916122</v>
      </c>
      <c r="J17" s="86">
        <v>-26378767</v>
      </c>
      <c r="K17" s="86">
        <v>-13028265</v>
      </c>
      <c r="L17" s="86">
        <v>-4644198</v>
      </c>
      <c r="M17" s="86">
        <v>-55294271</v>
      </c>
      <c r="N17" s="86">
        <v>-43624325</v>
      </c>
      <c r="O17" s="86">
        <v>-5082602</v>
      </c>
      <c r="P17" s="86">
        <v>-8388443</v>
      </c>
      <c r="Q17" s="86">
        <v>0</v>
      </c>
      <c r="R17" s="86">
        <v>-34593541</v>
      </c>
      <c r="S17" s="86">
        <v>-18910813</v>
      </c>
      <c r="T17" s="86">
        <v>-39997386</v>
      </c>
      <c r="U17" s="86">
        <v>-1557915.6392488144</v>
      </c>
      <c r="V17" s="86">
        <v>0</v>
      </c>
    </row>
    <row r="18" spans="1:22" x14ac:dyDescent="0.3">
      <c r="A18" s="83">
        <v>10</v>
      </c>
      <c r="B18" s="89" t="s">
        <v>254</v>
      </c>
      <c r="C18" s="90" t="s">
        <v>255</v>
      </c>
      <c r="D18" s="83" t="s">
        <v>256</v>
      </c>
      <c r="E18" s="86">
        <v>-583484142</v>
      </c>
      <c r="F18" s="86">
        <v>-475448332</v>
      </c>
      <c r="G18" s="86">
        <f t="shared" si="0"/>
        <v>-108035810</v>
      </c>
      <c r="H18" s="86">
        <f t="shared" si="1"/>
        <v>-583479407.32000005</v>
      </c>
      <c r="I18" s="86">
        <v>-168428575</v>
      </c>
      <c r="J18" s="86">
        <v>-7869922</v>
      </c>
      <c r="K18" s="86">
        <v>-7983681</v>
      </c>
      <c r="L18" s="86">
        <v>-36175724</v>
      </c>
      <c r="M18" s="86">
        <v>-227562338</v>
      </c>
      <c r="N18" s="86">
        <v>-21046918</v>
      </c>
      <c r="O18" s="86">
        <v>-2817178</v>
      </c>
      <c r="P18" s="86">
        <v>-3559261</v>
      </c>
      <c r="Q18" s="86">
        <v>0</v>
      </c>
      <c r="R18" s="86">
        <v>-67114060</v>
      </c>
      <c r="S18" s="86">
        <v>-13268276</v>
      </c>
      <c r="T18" s="86">
        <v>-26757456</v>
      </c>
      <c r="U18" s="86">
        <v>-896018.31999999983</v>
      </c>
      <c r="V18" s="86">
        <v>0</v>
      </c>
    </row>
    <row r="19" spans="1:22" x14ac:dyDescent="0.3">
      <c r="A19" s="83">
        <v>11</v>
      </c>
      <c r="B19" s="89" t="s">
        <v>257</v>
      </c>
      <c r="C19" s="90" t="s">
        <v>258</v>
      </c>
      <c r="D19" s="83" t="s">
        <v>259</v>
      </c>
      <c r="E19" s="86">
        <v>-156225195</v>
      </c>
      <c r="F19" s="86">
        <v>-125494037</v>
      </c>
      <c r="G19" s="86">
        <f t="shared" si="0"/>
        <v>-30731158</v>
      </c>
      <c r="H19" s="86">
        <f t="shared" si="1"/>
        <v>-155530315.31924883</v>
      </c>
      <c r="I19" s="86">
        <v>-39595529</v>
      </c>
      <c r="J19" s="86">
        <v>-18508845</v>
      </c>
      <c r="K19" s="86">
        <v>-5044584</v>
      </c>
      <c r="L19" s="86">
        <v>-2126322</v>
      </c>
      <c r="M19" s="86">
        <v>-29851864</v>
      </c>
      <c r="N19" s="86">
        <v>-22577407</v>
      </c>
      <c r="O19" s="86">
        <v>-2265424</v>
      </c>
      <c r="P19" s="86">
        <v>-4829182</v>
      </c>
      <c r="Q19" s="86">
        <v>0</v>
      </c>
      <c r="R19" s="86">
        <v>-11186794</v>
      </c>
      <c r="S19" s="86">
        <v>-5642537</v>
      </c>
      <c r="T19" s="86">
        <v>-13239930</v>
      </c>
      <c r="U19" s="86">
        <v>-661897.3192488146</v>
      </c>
      <c r="V19" s="86">
        <v>0</v>
      </c>
    </row>
    <row r="20" spans="1:22" x14ac:dyDescent="0.3">
      <c r="A20" s="83">
        <v>12</v>
      </c>
      <c r="B20" s="89" t="s">
        <v>260</v>
      </c>
      <c r="C20" s="90" t="s">
        <v>261</v>
      </c>
      <c r="D20" s="83" t="s">
        <v>262</v>
      </c>
      <c r="E20" s="86">
        <v>409593074</v>
      </c>
      <c r="F20" s="86">
        <v>365885761</v>
      </c>
      <c r="G20" s="86">
        <f t="shared" si="0"/>
        <v>43707313</v>
      </c>
      <c r="H20" s="86">
        <f t="shared" si="1"/>
        <v>409593074</v>
      </c>
      <c r="I20" s="86">
        <v>130107982</v>
      </c>
      <c r="J20" s="86">
        <v>0</v>
      </c>
      <c r="K20" s="86">
        <v>0</v>
      </c>
      <c r="L20" s="86">
        <v>33657848</v>
      </c>
      <c r="M20" s="86">
        <v>202119931</v>
      </c>
      <c r="N20" s="86">
        <v>0</v>
      </c>
      <c r="O20" s="86">
        <v>0</v>
      </c>
      <c r="P20" s="86">
        <v>0</v>
      </c>
      <c r="Q20" s="86">
        <v>0</v>
      </c>
      <c r="R20" s="86">
        <v>43707313</v>
      </c>
      <c r="S20" s="86">
        <v>0</v>
      </c>
      <c r="T20" s="86">
        <v>0</v>
      </c>
      <c r="U20" s="86">
        <v>0</v>
      </c>
      <c r="V20" s="86">
        <v>0</v>
      </c>
    </row>
    <row r="21" spans="1:22" x14ac:dyDescent="0.3">
      <c r="A21" s="83">
        <v>13</v>
      </c>
      <c r="B21" s="89" t="s">
        <v>263</v>
      </c>
      <c r="C21" s="90" t="s">
        <v>264</v>
      </c>
      <c r="D21" s="83" t="s">
        <v>265</v>
      </c>
      <c r="E21" s="86">
        <v>-81453885</v>
      </c>
      <c r="F21" s="86">
        <v>-35068726</v>
      </c>
      <c r="G21" s="86">
        <f t="shared" si="0"/>
        <v>-46385159</v>
      </c>
      <c r="H21" s="86">
        <f t="shared" si="1"/>
        <v>-81267228.024058655</v>
      </c>
      <c r="I21" s="86">
        <v>-2378172</v>
      </c>
      <c r="J21" s="86">
        <v>-187512</v>
      </c>
      <c r="K21" s="86">
        <v>-351599</v>
      </c>
      <c r="L21" s="86">
        <v>-1010736</v>
      </c>
      <c r="M21" s="86">
        <v>-9930331</v>
      </c>
      <c r="N21" s="86">
        <v>-16215238</v>
      </c>
      <c r="O21" s="86">
        <v>-3831802</v>
      </c>
      <c r="P21" s="86">
        <v>-976679</v>
      </c>
      <c r="Q21" s="86">
        <v>0</v>
      </c>
      <c r="R21" s="86">
        <v>-24617810</v>
      </c>
      <c r="S21" s="86">
        <v>-17565645</v>
      </c>
      <c r="T21" s="86">
        <v>-1879765</v>
      </c>
      <c r="U21" s="86">
        <v>-2321939.024058654</v>
      </c>
      <c r="V21" s="86">
        <v>0</v>
      </c>
    </row>
    <row r="22" spans="1:22" x14ac:dyDescent="0.3">
      <c r="A22" s="83">
        <v>14</v>
      </c>
      <c r="B22" s="89" t="s">
        <v>266</v>
      </c>
      <c r="C22" s="90" t="s">
        <v>267</v>
      </c>
      <c r="D22" s="83" t="s">
        <v>268</v>
      </c>
      <c r="E22" s="86">
        <v>-5783241</v>
      </c>
      <c r="F22" s="86">
        <v>-4766426</v>
      </c>
      <c r="G22" s="86">
        <f t="shared" si="0"/>
        <v>-1016815</v>
      </c>
      <c r="H22" s="86">
        <f t="shared" si="1"/>
        <v>-5783240.9924184484</v>
      </c>
      <c r="I22" s="86">
        <v>3116700</v>
      </c>
      <c r="J22" s="86">
        <v>2213213</v>
      </c>
      <c r="K22" s="86">
        <v>3034643</v>
      </c>
      <c r="L22" s="86">
        <v>-344996</v>
      </c>
      <c r="M22" s="86">
        <v>-13366454</v>
      </c>
      <c r="N22" s="86">
        <v>38227</v>
      </c>
      <c r="O22" s="86">
        <v>442298</v>
      </c>
      <c r="P22" s="86">
        <v>99943</v>
      </c>
      <c r="Q22" s="86">
        <v>0</v>
      </c>
      <c r="R22" s="86">
        <v>-679444</v>
      </c>
      <c r="S22" s="86">
        <v>-10031</v>
      </c>
      <c r="T22" s="86">
        <v>503762</v>
      </c>
      <c r="U22" s="86">
        <v>-831101.99241844832</v>
      </c>
      <c r="V22" s="86">
        <v>0</v>
      </c>
    </row>
    <row r="23" spans="1:22" s="93" customFormat="1" x14ac:dyDescent="0.3">
      <c r="A23" s="83">
        <v>15</v>
      </c>
      <c r="B23" s="89" t="s">
        <v>269</v>
      </c>
      <c r="C23" s="83" t="s">
        <v>270</v>
      </c>
      <c r="D23" s="91" t="s">
        <v>271</v>
      </c>
      <c r="E23" s="86">
        <v>-15267198</v>
      </c>
      <c r="F23" s="86">
        <v>-3445917</v>
      </c>
      <c r="G23" s="86">
        <f t="shared" si="0"/>
        <v>-11821281</v>
      </c>
      <c r="H23" s="86">
        <f t="shared" si="1"/>
        <v>-15267198</v>
      </c>
      <c r="I23" s="86">
        <v>0</v>
      </c>
      <c r="J23" s="86">
        <v>-589963</v>
      </c>
      <c r="K23" s="86">
        <v>-1614213</v>
      </c>
      <c r="L23" s="86">
        <v>-599872</v>
      </c>
      <c r="M23" s="86">
        <v>-419757</v>
      </c>
      <c r="N23" s="86">
        <v>-384592</v>
      </c>
      <c r="O23" s="86">
        <v>162480</v>
      </c>
      <c r="P23" s="86">
        <v>0</v>
      </c>
      <c r="Q23" s="86">
        <v>0</v>
      </c>
      <c r="R23" s="86">
        <v>-902287</v>
      </c>
      <c r="S23" s="86">
        <v>53047</v>
      </c>
      <c r="T23" s="86">
        <v>-10972041</v>
      </c>
      <c r="U23" s="86">
        <v>0</v>
      </c>
      <c r="V23" s="86">
        <v>0</v>
      </c>
    </row>
    <row r="24" spans="1:22" s="93" customFormat="1" x14ac:dyDescent="0.3">
      <c r="A24" s="83">
        <v>16</v>
      </c>
      <c r="B24" s="84" t="s">
        <v>272</v>
      </c>
      <c r="C24" s="85" t="s">
        <v>273</v>
      </c>
      <c r="D24" s="85" t="s">
        <v>274</v>
      </c>
      <c r="E24" s="86">
        <v>-14711818</v>
      </c>
      <c r="F24" s="86">
        <v>-11166410</v>
      </c>
      <c r="G24" s="86">
        <f t="shared" si="0"/>
        <v>-3545408</v>
      </c>
      <c r="H24" s="86">
        <f t="shared" si="1"/>
        <v>-14622005.893808207</v>
      </c>
      <c r="I24" s="86">
        <v>-202560</v>
      </c>
      <c r="J24" s="86">
        <v>-158904</v>
      </c>
      <c r="K24" s="86">
        <v>-44019</v>
      </c>
      <c r="L24" s="86">
        <v>-355671</v>
      </c>
      <c r="M24" s="86">
        <v>-8162225</v>
      </c>
      <c r="N24" s="86">
        <v>-1507844</v>
      </c>
      <c r="O24" s="86">
        <v>-481937</v>
      </c>
      <c r="P24" s="86">
        <v>-163438</v>
      </c>
      <c r="Q24" s="86">
        <v>0</v>
      </c>
      <c r="R24" s="86">
        <v>-1741619</v>
      </c>
      <c r="S24" s="86">
        <v>136619</v>
      </c>
      <c r="T24" s="86">
        <v>-1773701</v>
      </c>
      <c r="U24" s="86">
        <v>-166706.8938082057</v>
      </c>
      <c r="V24" s="86">
        <v>0</v>
      </c>
    </row>
    <row r="25" spans="1:22" s="93" customFormat="1" x14ac:dyDescent="0.3">
      <c r="A25" s="83">
        <v>17</v>
      </c>
      <c r="B25" s="87" t="s">
        <v>275</v>
      </c>
      <c r="C25" s="90" t="s">
        <v>276</v>
      </c>
      <c r="D25" s="83" t="s">
        <v>277</v>
      </c>
      <c r="E25" s="86">
        <v>-6832047</v>
      </c>
      <c r="F25" s="86">
        <v>-6230872</v>
      </c>
      <c r="G25" s="86">
        <f t="shared" si="0"/>
        <v>-601175</v>
      </c>
      <c r="H25" s="86">
        <f t="shared" si="1"/>
        <v>-6669887.3989500003</v>
      </c>
      <c r="I25" s="86">
        <v>-230348</v>
      </c>
      <c r="J25" s="86">
        <v>-203605</v>
      </c>
      <c r="K25" s="86">
        <v>0</v>
      </c>
      <c r="L25" s="86">
        <v>-154353</v>
      </c>
      <c r="M25" s="86">
        <v>-3620913</v>
      </c>
      <c r="N25" s="86">
        <v>-1803647</v>
      </c>
      <c r="O25" s="86">
        <v>-55846</v>
      </c>
      <c r="P25" s="86">
        <v>0</v>
      </c>
      <c r="Q25" s="86">
        <v>0</v>
      </c>
      <c r="R25" s="86" t="s">
        <v>390</v>
      </c>
      <c r="S25" s="86">
        <v>0</v>
      </c>
      <c r="T25" s="86">
        <v>-335795</v>
      </c>
      <c r="U25" s="86">
        <v>-265380.39895</v>
      </c>
      <c r="V25" s="86">
        <v>0</v>
      </c>
    </row>
    <row r="26" spans="1:22" s="93" customFormat="1" x14ac:dyDescent="0.3">
      <c r="A26" s="83">
        <v>18</v>
      </c>
      <c r="B26" s="87" t="s">
        <v>278</v>
      </c>
      <c r="C26" s="90" t="s">
        <v>240</v>
      </c>
      <c r="D26" s="83" t="s">
        <v>241</v>
      </c>
      <c r="E26" s="86">
        <v>-678103</v>
      </c>
      <c r="F26" s="86">
        <v>-634655</v>
      </c>
      <c r="G26" s="86">
        <f t="shared" si="0"/>
        <v>-43448</v>
      </c>
      <c r="H26" s="86">
        <f t="shared" si="1"/>
        <v>-669995.16285800003</v>
      </c>
      <c r="I26" s="86">
        <v>0</v>
      </c>
      <c r="J26" s="86">
        <v>-35752</v>
      </c>
      <c r="K26" s="86">
        <v>0</v>
      </c>
      <c r="L26" s="86">
        <v>-252</v>
      </c>
      <c r="M26" s="86">
        <v>-285083</v>
      </c>
      <c r="N26" s="86">
        <v>-305460</v>
      </c>
      <c r="O26" s="86">
        <v>0</v>
      </c>
      <c r="P26" s="86">
        <v>0</v>
      </c>
      <c r="Q26" s="86">
        <v>0</v>
      </c>
      <c r="R26" s="86" t="s">
        <v>390</v>
      </c>
      <c r="S26" s="86">
        <v>0</v>
      </c>
      <c r="T26" s="86">
        <v>-25603</v>
      </c>
      <c r="U26" s="86">
        <v>-17845.162858</v>
      </c>
      <c r="V26" s="86">
        <v>0</v>
      </c>
    </row>
    <row r="27" spans="1:22" s="93" customFormat="1" x14ac:dyDescent="0.3">
      <c r="A27" s="83">
        <v>19</v>
      </c>
      <c r="B27" s="87" t="s">
        <v>279</v>
      </c>
      <c r="C27" s="90" t="s">
        <v>237</v>
      </c>
      <c r="D27" s="83" t="s">
        <v>238</v>
      </c>
      <c r="E27" s="86">
        <v>-5599947</v>
      </c>
      <c r="F27" s="86">
        <v>-3463043</v>
      </c>
      <c r="G27" s="86">
        <f t="shared" si="0"/>
        <v>-2136904</v>
      </c>
      <c r="H27" s="86">
        <f t="shared" si="1"/>
        <v>-5572491.3298752056</v>
      </c>
      <c r="I27" s="86">
        <v>0</v>
      </c>
      <c r="J27" s="86">
        <v>-85558</v>
      </c>
      <c r="K27" s="86">
        <v>0</v>
      </c>
      <c r="L27" s="86">
        <v>-405457</v>
      </c>
      <c r="M27" s="86">
        <v>-401404</v>
      </c>
      <c r="N27" s="86">
        <v>-2061145</v>
      </c>
      <c r="O27" s="86">
        <v>-482023</v>
      </c>
      <c r="P27" s="86">
        <v>0</v>
      </c>
      <c r="Q27" s="86">
        <v>0</v>
      </c>
      <c r="R27" s="86" t="s">
        <v>390</v>
      </c>
      <c r="S27" s="86">
        <v>0</v>
      </c>
      <c r="T27" s="86">
        <v>-2007777</v>
      </c>
      <c r="U27" s="86">
        <v>-129127.3298752057</v>
      </c>
      <c r="V27" s="86">
        <v>0</v>
      </c>
    </row>
    <row r="28" spans="1:22" s="93" customFormat="1" x14ac:dyDescent="0.3">
      <c r="A28" s="83">
        <v>20</v>
      </c>
      <c r="B28" s="87" t="s">
        <v>280</v>
      </c>
      <c r="C28" s="90" t="s">
        <v>281</v>
      </c>
      <c r="D28" s="91" t="s">
        <v>282</v>
      </c>
      <c r="E28" s="86">
        <v>-9348607</v>
      </c>
      <c r="F28" s="86">
        <v>-6502916</v>
      </c>
      <c r="G28" s="86">
        <f t="shared" si="0"/>
        <v>-2845691</v>
      </c>
      <c r="H28" s="86">
        <f t="shared" si="1"/>
        <v>-9348607</v>
      </c>
      <c r="I28" s="86">
        <v>-7238</v>
      </c>
      <c r="J28" s="86">
        <v>0</v>
      </c>
      <c r="K28" s="86">
        <v>-65790</v>
      </c>
      <c r="L28" s="86">
        <v>0</v>
      </c>
      <c r="M28" s="86">
        <v>-6222792</v>
      </c>
      <c r="N28" s="86">
        <v>0</v>
      </c>
      <c r="O28" s="86">
        <v>0</v>
      </c>
      <c r="P28" s="86">
        <v>-207096</v>
      </c>
      <c r="Q28" s="86">
        <v>0</v>
      </c>
      <c r="R28" s="86">
        <v>-2902125</v>
      </c>
      <c r="S28" s="86">
        <v>136619</v>
      </c>
      <c r="T28" s="86">
        <v>-80185</v>
      </c>
      <c r="U28" s="86">
        <v>0</v>
      </c>
      <c r="V28" s="86">
        <v>0</v>
      </c>
    </row>
    <row r="29" spans="1:22" s="93" customFormat="1" x14ac:dyDescent="0.3">
      <c r="A29" s="83">
        <v>21</v>
      </c>
      <c r="B29" s="87" t="s">
        <v>283</v>
      </c>
      <c r="C29" s="94" t="s">
        <v>284</v>
      </c>
      <c r="D29" s="88" t="s">
        <v>285</v>
      </c>
      <c r="E29" s="86">
        <v>-2147396</v>
      </c>
      <c r="F29" s="86">
        <v>-2381620</v>
      </c>
      <c r="G29" s="86">
        <f t="shared" si="0"/>
        <v>234224</v>
      </c>
      <c r="H29" s="86">
        <f t="shared" si="1"/>
        <v>-2136781.2221249999</v>
      </c>
      <c r="I29" s="86">
        <v>35026</v>
      </c>
      <c r="J29" s="86">
        <v>49548</v>
      </c>
      <c r="K29" s="86">
        <v>0</v>
      </c>
      <c r="L29" s="86">
        <v>-8102</v>
      </c>
      <c r="M29" s="86">
        <v>-2447477</v>
      </c>
      <c r="N29" s="86">
        <v>0</v>
      </c>
      <c r="O29" s="86">
        <v>0</v>
      </c>
      <c r="P29" s="86">
        <v>0</v>
      </c>
      <c r="Q29" s="86">
        <v>0</v>
      </c>
      <c r="R29" s="86" t="s">
        <v>390</v>
      </c>
      <c r="S29" s="86">
        <v>0</v>
      </c>
      <c r="T29" s="86">
        <v>0</v>
      </c>
      <c r="U29" s="86">
        <v>234223.77787500003</v>
      </c>
      <c r="V29" s="86">
        <v>0</v>
      </c>
    </row>
    <row r="30" spans="1:22" s="93" customFormat="1" x14ac:dyDescent="0.3">
      <c r="A30" s="83">
        <v>22</v>
      </c>
      <c r="B30" s="87" t="s">
        <v>286</v>
      </c>
      <c r="C30" s="83" t="s">
        <v>287</v>
      </c>
      <c r="D30" s="83" t="s">
        <v>288</v>
      </c>
      <c r="E30" s="86">
        <v>8237588</v>
      </c>
      <c r="F30" s="86">
        <v>6172434</v>
      </c>
      <c r="G30" s="86">
        <f t="shared" si="0"/>
        <v>2065154</v>
      </c>
      <c r="H30" s="86">
        <f t="shared" si="1"/>
        <v>8119061.2199999997</v>
      </c>
      <c r="I30" s="86">
        <v>0</v>
      </c>
      <c r="J30" s="86">
        <v>265411</v>
      </c>
      <c r="K30" s="86">
        <v>21771</v>
      </c>
      <c r="L30" s="86">
        <v>120094</v>
      </c>
      <c r="M30" s="86">
        <v>3410509</v>
      </c>
      <c r="N30" s="86">
        <v>2170087</v>
      </c>
      <c r="O30" s="86">
        <v>45015</v>
      </c>
      <c r="P30" s="86">
        <v>21020</v>
      </c>
      <c r="Q30" s="86">
        <v>0</v>
      </c>
      <c r="R30" s="86">
        <v>1238912</v>
      </c>
      <c r="S30" s="86">
        <v>0</v>
      </c>
      <c r="T30" s="86">
        <v>814820</v>
      </c>
      <c r="U30" s="86">
        <v>11422.220000000001</v>
      </c>
      <c r="V30" s="86">
        <v>0</v>
      </c>
    </row>
    <row r="31" spans="1:22" s="93" customFormat="1" x14ac:dyDescent="0.3">
      <c r="A31" s="83">
        <v>23</v>
      </c>
      <c r="B31" s="89" t="s">
        <v>289</v>
      </c>
      <c r="C31" s="83" t="s">
        <v>290</v>
      </c>
      <c r="D31" s="91" t="s">
        <v>291</v>
      </c>
      <c r="E31" s="86">
        <v>1741315</v>
      </c>
      <c r="F31" s="86">
        <v>1958965</v>
      </c>
      <c r="G31" s="86">
        <f t="shared" si="0"/>
        <v>-217650</v>
      </c>
      <c r="H31" s="86">
        <f t="shared" si="1"/>
        <v>1741315</v>
      </c>
      <c r="I31" s="86">
        <v>0</v>
      </c>
      <c r="J31" s="86">
        <v>-64243</v>
      </c>
      <c r="K31" s="86">
        <v>0</v>
      </c>
      <c r="L31" s="86">
        <v>92399</v>
      </c>
      <c r="M31" s="86">
        <v>1404935</v>
      </c>
      <c r="N31" s="86">
        <v>492320</v>
      </c>
      <c r="O31" s="86">
        <v>10916</v>
      </c>
      <c r="P31" s="86">
        <v>22638</v>
      </c>
      <c r="Q31" s="86">
        <v>0</v>
      </c>
      <c r="R31" s="86">
        <v>-78405</v>
      </c>
      <c r="S31" s="86">
        <v>0</v>
      </c>
      <c r="T31" s="86">
        <v>-139245</v>
      </c>
      <c r="U31" s="86">
        <v>0</v>
      </c>
      <c r="V31" s="86">
        <v>0</v>
      </c>
    </row>
    <row r="32" spans="1:22" s="93" customFormat="1" x14ac:dyDescent="0.3">
      <c r="A32" s="83">
        <v>24</v>
      </c>
      <c r="B32" s="95" t="s">
        <v>292</v>
      </c>
      <c r="C32" s="88" t="s">
        <v>293</v>
      </c>
      <c r="D32" s="83" t="s">
        <v>294</v>
      </c>
      <c r="E32" s="86">
        <v>-84705</v>
      </c>
      <c r="F32" s="86">
        <v>-84705</v>
      </c>
      <c r="G32" s="86">
        <f t="shared" si="0"/>
        <v>0</v>
      </c>
      <c r="H32" s="86">
        <f t="shared" si="1"/>
        <v>-84705</v>
      </c>
      <c r="I32" s="86">
        <v>0</v>
      </c>
      <c r="J32" s="86">
        <v>-84705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 t="s">
        <v>390</v>
      </c>
      <c r="S32" s="86">
        <v>0</v>
      </c>
      <c r="T32" s="86">
        <v>0</v>
      </c>
      <c r="U32" s="86">
        <v>0</v>
      </c>
      <c r="V32" s="86">
        <v>0</v>
      </c>
    </row>
    <row r="33" spans="1:22" x14ac:dyDescent="0.3">
      <c r="A33" s="83">
        <v>25</v>
      </c>
      <c r="B33" s="87" t="s">
        <v>295</v>
      </c>
      <c r="C33" s="88" t="s">
        <v>296</v>
      </c>
      <c r="D33" s="83" t="s">
        <v>297</v>
      </c>
      <c r="E33" s="86">
        <v>84</v>
      </c>
      <c r="F33" s="86">
        <v>0</v>
      </c>
      <c r="G33" s="86">
        <f t="shared" si="0"/>
        <v>84</v>
      </c>
      <c r="H33" s="86">
        <f t="shared" si="1"/>
        <v>84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 t="s">
        <v>390</v>
      </c>
      <c r="S33" s="86">
        <v>0</v>
      </c>
      <c r="T33" s="86">
        <v>84</v>
      </c>
      <c r="U33" s="86">
        <v>0</v>
      </c>
      <c r="V33" s="86">
        <v>0</v>
      </c>
    </row>
    <row r="34" spans="1:22" x14ac:dyDescent="0.3">
      <c r="A34" s="83">
        <v>26</v>
      </c>
      <c r="B34" s="96" t="s">
        <v>298</v>
      </c>
      <c r="C34" s="97" t="s">
        <v>299</v>
      </c>
      <c r="D34" s="98" t="s">
        <v>300</v>
      </c>
      <c r="E34" s="86">
        <v>-604405</v>
      </c>
      <c r="F34" s="86">
        <v>-604405</v>
      </c>
      <c r="G34" s="86">
        <f t="shared" si="0"/>
        <v>0</v>
      </c>
      <c r="H34" s="86">
        <f t="shared" si="1"/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 t="s">
        <v>390</v>
      </c>
      <c r="S34" s="86">
        <v>0</v>
      </c>
      <c r="T34" s="86">
        <v>0</v>
      </c>
      <c r="U34" s="86">
        <v>0</v>
      </c>
      <c r="V34" s="86">
        <v>0</v>
      </c>
    </row>
    <row r="35" spans="1:22" s="64" customFormat="1" ht="42" customHeight="1" x14ac:dyDescent="0.3">
      <c r="A35" s="83">
        <v>27</v>
      </c>
      <c r="B35" s="99"/>
      <c r="C35" s="100" t="s">
        <v>301</v>
      </c>
      <c r="D35" s="100" t="s">
        <v>302</v>
      </c>
      <c r="E35" s="86">
        <v>173892070</v>
      </c>
      <c r="F35" s="86">
        <v>76428795</v>
      </c>
      <c r="G35" s="86">
        <f>E35-F35</f>
        <v>97463275</v>
      </c>
      <c r="H35" s="86">
        <f t="shared" si="1"/>
        <v>174254831.28015873</v>
      </c>
      <c r="I35" s="86">
        <v>31861181</v>
      </c>
      <c r="J35" s="86">
        <v>2637313</v>
      </c>
      <c r="K35" s="86">
        <v>3984979</v>
      </c>
      <c r="L35" s="86">
        <v>1253558</v>
      </c>
      <c r="M35" s="86">
        <v>15647941</v>
      </c>
      <c r="N35" s="86">
        <v>18678471</v>
      </c>
      <c r="O35" s="86">
        <v>619613</v>
      </c>
      <c r="P35" s="86">
        <v>2108500</v>
      </c>
      <c r="Q35" s="86">
        <v>0</v>
      </c>
      <c r="R35" s="86">
        <v>35508341</v>
      </c>
      <c r="S35" s="86">
        <v>33530058</v>
      </c>
      <c r="T35" s="86">
        <v>26446505</v>
      </c>
      <c r="U35" s="86">
        <v>1978371.2801587423</v>
      </c>
      <c r="V35" s="86">
        <v>0</v>
      </c>
    </row>
    <row r="36" spans="1:22" s="64" customFormat="1" ht="27" customHeight="1" x14ac:dyDescent="0.3">
      <c r="A36" s="83">
        <v>28</v>
      </c>
      <c r="B36" s="84" t="s">
        <v>303</v>
      </c>
      <c r="C36" s="92" t="s">
        <v>304</v>
      </c>
      <c r="D36" s="92" t="s">
        <v>305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s="64" customFormat="1" x14ac:dyDescent="0.3">
      <c r="A37" s="83">
        <v>29</v>
      </c>
      <c r="B37" s="103" t="s">
        <v>306</v>
      </c>
      <c r="C37" s="83" t="s">
        <v>307</v>
      </c>
      <c r="D37" s="104" t="s">
        <v>308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s="64" customFormat="1" x14ac:dyDescent="0.3">
      <c r="A38" s="83">
        <v>30</v>
      </c>
      <c r="B38" s="89" t="s">
        <v>309</v>
      </c>
      <c r="C38" s="83" t="s">
        <v>310</v>
      </c>
      <c r="D38" s="83" t="s">
        <v>311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x14ac:dyDescent="0.3">
      <c r="A39" s="83">
        <v>31</v>
      </c>
      <c r="B39" s="89" t="s">
        <v>312</v>
      </c>
      <c r="C39" s="83" t="s">
        <v>313</v>
      </c>
      <c r="D39" s="91" t="s">
        <v>314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x14ac:dyDescent="0.3">
      <c r="A40" s="83">
        <v>32</v>
      </c>
      <c r="B40" s="89" t="s">
        <v>315</v>
      </c>
      <c r="C40" s="83" t="s">
        <v>316</v>
      </c>
      <c r="D40" s="83" t="s">
        <v>317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x14ac:dyDescent="0.3">
      <c r="A41" s="83">
        <v>33</v>
      </c>
      <c r="B41" s="89" t="s">
        <v>318</v>
      </c>
      <c r="C41" s="83" t="s">
        <v>319</v>
      </c>
      <c r="D41" s="83" t="s">
        <v>320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 x14ac:dyDescent="0.3">
      <c r="A42" s="83">
        <v>34</v>
      </c>
      <c r="B42" s="89" t="s">
        <v>321</v>
      </c>
      <c r="C42" s="83" t="s">
        <v>322</v>
      </c>
      <c r="D42" s="91" t="s">
        <v>323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 x14ac:dyDescent="0.3">
      <c r="A43" s="83">
        <v>35</v>
      </c>
      <c r="B43" s="89" t="s">
        <v>324</v>
      </c>
      <c r="C43" s="83" t="s">
        <v>325</v>
      </c>
      <c r="D43" s="83" t="s">
        <v>326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x14ac:dyDescent="0.3">
      <c r="A44" s="83">
        <v>36</v>
      </c>
      <c r="B44" s="89" t="s">
        <v>327</v>
      </c>
      <c r="C44" s="83" t="s">
        <v>328</v>
      </c>
      <c r="D44" s="83" t="s">
        <v>329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x14ac:dyDescent="0.3">
      <c r="A45" s="83">
        <v>37</v>
      </c>
      <c r="B45" s="84" t="s">
        <v>330</v>
      </c>
      <c r="C45" s="92" t="s">
        <v>331</v>
      </c>
      <c r="D45" s="92" t="s">
        <v>332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 x14ac:dyDescent="0.3">
      <c r="A46" s="83">
        <v>38</v>
      </c>
      <c r="B46" s="84" t="s">
        <v>333</v>
      </c>
      <c r="C46" s="92" t="s">
        <v>334</v>
      </c>
      <c r="D46" s="105" t="s">
        <v>335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x14ac:dyDescent="0.3">
      <c r="A47" s="83">
        <v>39</v>
      </c>
      <c r="B47" s="89" t="s">
        <v>336</v>
      </c>
      <c r="C47" s="83" t="s">
        <v>337</v>
      </c>
      <c r="D47" s="83" t="s">
        <v>338</v>
      </c>
      <c r="E47" s="86">
        <v>49063151</v>
      </c>
      <c r="F47" s="86">
        <v>23617777</v>
      </c>
      <c r="G47" s="86">
        <f>E47-F47</f>
        <v>25445374</v>
      </c>
      <c r="H47" s="86">
        <f t="shared" si="1"/>
        <v>49062183.803550892</v>
      </c>
      <c r="I47" s="86">
        <v>-25723632</v>
      </c>
      <c r="J47" s="86">
        <v>-4545</v>
      </c>
      <c r="K47" s="86">
        <v>-220966</v>
      </c>
      <c r="L47" s="86">
        <v>10894708</v>
      </c>
      <c r="M47" s="86">
        <v>9555192</v>
      </c>
      <c r="N47" s="86">
        <v>-3513621</v>
      </c>
      <c r="O47" s="86">
        <v>18515411</v>
      </c>
      <c r="P47" s="86">
        <v>14114263</v>
      </c>
      <c r="Q47" s="86">
        <v>0</v>
      </c>
      <c r="R47" s="86">
        <v>6864267</v>
      </c>
      <c r="S47" s="86">
        <v>17664861</v>
      </c>
      <c r="T47" s="86">
        <v>948372</v>
      </c>
      <c r="U47" s="86">
        <v>-32126.196449110725</v>
      </c>
      <c r="V47" s="86">
        <v>0</v>
      </c>
    </row>
    <row r="48" spans="1:22" x14ac:dyDescent="0.3">
      <c r="A48" s="83">
        <v>40</v>
      </c>
      <c r="B48" s="89" t="s">
        <v>339</v>
      </c>
      <c r="C48" s="83" t="s">
        <v>340</v>
      </c>
      <c r="D48" s="106" t="s">
        <v>341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t="28.8" x14ac:dyDescent="0.3">
      <c r="A49" s="83">
        <v>41</v>
      </c>
      <c r="B49" s="89" t="s">
        <v>342</v>
      </c>
      <c r="C49" s="83" t="s">
        <v>343</v>
      </c>
      <c r="D49" s="83" t="s">
        <v>344</v>
      </c>
      <c r="E49" s="86">
        <v>172524996</v>
      </c>
      <c r="F49" s="86">
        <v>125584743</v>
      </c>
      <c r="G49" s="86">
        <f>E49-F49</f>
        <v>46940253</v>
      </c>
      <c r="H49" s="86">
        <f t="shared" si="1"/>
        <v>172524996</v>
      </c>
      <c r="I49" s="86">
        <v>40134159</v>
      </c>
      <c r="J49" s="86">
        <v>0</v>
      </c>
      <c r="K49" s="86">
        <v>7496969</v>
      </c>
      <c r="L49" s="86">
        <v>-2668209</v>
      </c>
      <c r="M49" s="86">
        <v>6890571</v>
      </c>
      <c r="N49" s="86">
        <v>68336725</v>
      </c>
      <c r="O49" s="86">
        <v>1144824</v>
      </c>
      <c r="P49" s="86">
        <v>4249704</v>
      </c>
      <c r="Q49" s="86">
        <v>0</v>
      </c>
      <c r="R49" s="86">
        <v>13136985</v>
      </c>
      <c r="S49" s="86">
        <v>33803762</v>
      </c>
      <c r="T49" s="86">
        <v>-494</v>
      </c>
      <c r="U49" s="86">
        <v>0</v>
      </c>
      <c r="V49" s="86">
        <v>0</v>
      </c>
    </row>
    <row r="50" spans="1:22" x14ac:dyDescent="0.3">
      <c r="A50" s="83">
        <v>42</v>
      </c>
      <c r="B50" s="84" t="s">
        <v>345</v>
      </c>
      <c r="C50" s="92" t="s">
        <v>346</v>
      </c>
      <c r="D50" s="105" t="s">
        <v>347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x14ac:dyDescent="0.3">
      <c r="A51" s="83">
        <v>43</v>
      </c>
      <c r="B51" s="89" t="s">
        <v>348</v>
      </c>
      <c r="C51" s="83" t="s">
        <v>337</v>
      </c>
      <c r="D51" s="83" t="s">
        <v>338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s="93" customFormat="1" x14ac:dyDescent="0.3">
      <c r="A52" s="83">
        <v>44</v>
      </c>
      <c r="B52" s="89" t="s">
        <v>349</v>
      </c>
      <c r="C52" s="83" t="s">
        <v>340</v>
      </c>
      <c r="D52" s="83" t="s">
        <v>341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x14ac:dyDescent="0.3">
      <c r="A53" s="83">
        <v>45</v>
      </c>
      <c r="B53" s="96" t="s">
        <v>350</v>
      </c>
      <c r="C53" s="97" t="s">
        <v>351</v>
      </c>
      <c r="D53" s="98" t="s">
        <v>352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x14ac:dyDescent="0.3">
      <c r="A54" s="83">
        <v>46</v>
      </c>
      <c r="B54" s="107"/>
      <c r="C54" s="100" t="s">
        <v>353</v>
      </c>
      <c r="D54" s="100" t="s">
        <v>354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s="93" customFormat="1" x14ac:dyDescent="0.3">
      <c r="A55" s="83">
        <v>47</v>
      </c>
      <c r="B55" s="84" t="s">
        <v>355</v>
      </c>
      <c r="C55" s="92" t="s">
        <v>356</v>
      </c>
      <c r="D55" s="92" t="s">
        <v>357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x14ac:dyDescent="0.3">
      <c r="A56" s="83">
        <v>48</v>
      </c>
      <c r="B56" s="84" t="s">
        <v>358</v>
      </c>
      <c r="C56" s="92" t="s">
        <v>359</v>
      </c>
      <c r="D56" s="105" t="s">
        <v>360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 x14ac:dyDescent="0.3">
      <c r="A57" s="83">
        <v>49</v>
      </c>
      <c r="B57" s="109" t="s">
        <v>361</v>
      </c>
      <c r="C57" s="100" t="s">
        <v>362</v>
      </c>
      <c r="D57" s="100" t="s">
        <v>363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 x14ac:dyDescent="0.3">
      <c r="A58" s="83">
        <v>50</v>
      </c>
      <c r="B58" s="84" t="s">
        <v>364</v>
      </c>
      <c r="C58" s="92" t="s">
        <v>365</v>
      </c>
      <c r="D58" s="105" t="s">
        <v>366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x14ac:dyDescent="0.3">
      <c r="A59" s="83">
        <v>51</v>
      </c>
      <c r="B59" s="109" t="s">
        <v>367</v>
      </c>
      <c r="C59" s="100" t="s">
        <v>368</v>
      </c>
      <c r="D59" s="100" t="s">
        <v>369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 x14ac:dyDescent="0.3">
      <c r="B60" s="61" t="s">
        <v>219</v>
      </c>
    </row>
    <row r="61" spans="1:22" x14ac:dyDescent="0.3">
      <c r="B61" s="60" t="s">
        <v>372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513A-B1BC-4D52-B91C-2DFF8AE42C46}">
  <sheetPr>
    <pageSetUpPr fitToPage="1"/>
  </sheetPr>
  <dimension ref="A1:V61"/>
  <sheetViews>
    <sheetView showGridLines="0" showZeros="0" zoomScale="80" zoomScaleNormal="80" workbookViewId="0">
      <pane xSplit="1" ySplit="8" topLeftCell="B34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2" sqref="A22:XFD22"/>
    </sheetView>
  </sheetViews>
  <sheetFormatPr defaultColWidth="9.21875" defaultRowHeight="14.4" x14ac:dyDescent="0.3"/>
  <cols>
    <col min="1" max="1" width="11.21875" style="3" customWidth="1"/>
    <col min="2" max="2" width="15.77734375" style="110" customWidth="1"/>
    <col min="3" max="3" width="82.21875" style="3" customWidth="1"/>
    <col min="4" max="4" width="90.44140625" style="62" customWidth="1"/>
    <col min="5" max="22" width="26.5546875" style="3" customWidth="1"/>
    <col min="23" max="16384" width="9.21875" style="3"/>
  </cols>
  <sheetData>
    <row r="1" spans="1:22" x14ac:dyDescent="0.3">
      <c r="A1" s="127" t="s">
        <v>0</v>
      </c>
      <c r="B1" s="127"/>
    </row>
    <row r="2" spans="1:22" x14ac:dyDescent="0.3">
      <c r="A2" s="6"/>
      <c r="B2" s="4" t="s">
        <v>221</v>
      </c>
      <c r="D2" s="3"/>
    </row>
    <row r="3" spans="1:22" x14ac:dyDescent="0.3">
      <c r="B3" s="6" t="s">
        <v>2</v>
      </c>
      <c r="C3" s="111">
        <v>45291</v>
      </c>
    </row>
    <row r="4" spans="1:22" x14ac:dyDescent="0.3">
      <c r="B4" s="6"/>
      <c r="C4" s="112"/>
    </row>
    <row r="5" spans="1:22" ht="15" thickBot="1" x14ac:dyDescent="0.35">
      <c r="A5" s="64"/>
      <c r="B5" s="65"/>
      <c r="D5" s="3"/>
    </row>
    <row r="6" spans="1:22" ht="2.5499999999999998" customHeight="1" thickBot="1" x14ac:dyDescent="0.35">
      <c r="A6" s="66"/>
      <c r="B6" s="67"/>
      <c r="C6" s="68" t="s">
        <v>222</v>
      </c>
      <c r="D6" s="69" t="s">
        <v>223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70.05" customHeight="1" x14ac:dyDescent="0.3">
      <c r="A7" s="72" t="s">
        <v>6</v>
      </c>
      <c r="B7" s="73" t="s">
        <v>7</v>
      </c>
      <c r="C7" s="74" t="s">
        <v>224</v>
      </c>
      <c r="D7" s="75" t="s">
        <v>225</v>
      </c>
      <c r="E7" s="76" t="s">
        <v>10</v>
      </c>
      <c r="F7" s="76" t="s">
        <v>11</v>
      </c>
      <c r="G7" s="76" t="s">
        <v>12</v>
      </c>
      <c r="H7" s="76" t="s">
        <v>13</v>
      </c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20</v>
      </c>
      <c r="P7" s="77" t="s">
        <v>21</v>
      </c>
      <c r="Q7" s="17" t="s">
        <v>22</v>
      </c>
      <c r="R7" s="17" t="s">
        <v>23</v>
      </c>
      <c r="S7" s="17" t="s">
        <v>24</v>
      </c>
      <c r="T7" s="77" t="s">
        <v>25</v>
      </c>
      <c r="U7" s="77" t="s">
        <v>26</v>
      </c>
      <c r="V7" s="78" t="s">
        <v>27</v>
      </c>
    </row>
    <row r="8" spans="1:22" ht="22.05" customHeight="1" x14ac:dyDescent="0.3">
      <c r="A8" s="79" t="s">
        <v>28</v>
      </c>
      <c r="B8" s="80" t="s">
        <v>29</v>
      </c>
      <c r="C8" s="81" t="s">
        <v>30</v>
      </c>
      <c r="D8" s="81" t="s">
        <v>31</v>
      </c>
      <c r="E8" s="82" t="s">
        <v>373</v>
      </c>
      <c r="F8" s="82" t="s">
        <v>373</v>
      </c>
      <c r="G8" s="82" t="s">
        <v>373</v>
      </c>
      <c r="H8" s="82" t="s">
        <v>373</v>
      </c>
      <c r="I8" s="82" t="s">
        <v>373</v>
      </c>
      <c r="J8" s="82" t="s">
        <v>373</v>
      </c>
      <c r="K8" s="82" t="s">
        <v>373</v>
      </c>
      <c r="L8" s="82" t="s">
        <v>373</v>
      </c>
      <c r="M8" s="82" t="s">
        <v>373</v>
      </c>
      <c r="N8" s="82" t="s">
        <v>373</v>
      </c>
      <c r="O8" s="82" t="s">
        <v>373</v>
      </c>
      <c r="P8" s="82" t="s">
        <v>373</v>
      </c>
      <c r="Q8" s="82" t="s">
        <v>373</v>
      </c>
      <c r="R8" s="82" t="s">
        <v>373</v>
      </c>
      <c r="S8" s="82" t="s">
        <v>373</v>
      </c>
      <c r="T8" s="82" t="s">
        <v>373</v>
      </c>
      <c r="U8" s="82" t="s">
        <v>373</v>
      </c>
      <c r="V8" s="82" t="s">
        <v>373</v>
      </c>
    </row>
    <row r="9" spans="1:22" x14ac:dyDescent="0.3">
      <c r="A9" s="83">
        <v>1</v>
      </c>
      <c r="B9" s="84" t="s">
        <v>227</v>
      </c>
      <c r="C9" s="85" t="s">
        <v>228</v>
      </c>
      <c r="D9" s="85" t="s">
        <v>229</v>
      </c>
      <c r="E9" s="86">
        <v>1420854720</v>
      </c>
      <c r="F9" s="86">
        <v>976975694</v>
      </c>
      <c r="G9" s="86">
        <f>E9-F9</f>
        <v>443879026</v>
      </c>
      <c r="H9" s="86">
        <f>SUM(I9:V9)</f>
        <v>1360311600.4335744</v>
      </c>
      <c r="I9" s="86">
        <v>403283395</v>
      </c>
      <c r="J9" s="86">
        <v>7823889</v>
      </c>
      <c r="K9" s="86">
        <v>70263143</v>
      </c>
      <c r="L9" s="86">
        <v>78293684</v>
      </c>
      <c r="M9" s="86">
        <v>299991481</v>
      </c>
      <c r="N9" s="86">
        <v>0</v>
      </c>
      <c r="O9" s="86">
        <v>89798774</v>
      </c>
      <c r="P9" s="86">
        <v>27521328</v>
      </c>
      <c r="Q9" s="86">
        <v>25333537</v>
      </c>
      <c r="R9" s="86">
        <v>203385177</v>
      </c>
      <c r="S9" s="86">
        <v>0</v>
      </c>
      <c r="T9" s="86">
        <v>151887644</v>
      </c>
      <c r="U9" s="86">
        <v>2437633.4335745354</v>
      </c>
      <c r="V9" s="86">
        <v>291915</v>
      </c>
    </row>
    <row r="10" spans="1:22" x14ac:dyDescent="0.3">
      <c r="A10" s="83">
        <v>2</v>
      </c>
      <c r="B10" s="87" t="s">
        <v>230</v>
      </c>
      <c r="C10" s="88" t="s">
        <v>231</v>
      </c>
      <c r="D10" s="88" t="s">
        <v>232</v>
      </c>
      <c r="E10" s="86">
        <v>428535727</v>
      </c>
      <c r="F10" s="86">
        <v>421032901</v>
      </c>
      <c r="G10" s="86">
        <f t="shared" ref="G10:G35" si="0">E10-F10</f>
        <v>7502826</v>
      </c>
      <c r="H10" s="86">
        <f t="shared" ref="H10:H47" si="1">SUM(I10:V10)</f>
        <v>421871413.16752499</v>
      </c>
      <c r="I10" s="86">
        <v>413161265</v>
      </c>
      <c r="J10" s="86">
        <v>6332941</v>
      </c>
      <c r="K10" s="86">
        <v>0</v>
      </c>
      <c r="L10" s="86">
        <v>0</v>
      </c>
      <c r="M10" s="86">
        <v>0</v>
      </c>
      <c r="N10" s="86">
        <v>0</v>
      </c>
      <c r="O10" s="86">
        <v>148221</v>
      </c>
      <c r="P10" s="86">
        <v>1390474</v>
      </c>
      <c r="Q10" s="86">
        <v>0</v>
      </c>
      <c r="R10" s="86" t="s">
        <v>390</v>
      </c>
      <c r="S10" s="86">
        <v>0</v>
      </c>
      <c r="T10" s="86">
        <v>0</v>
      </c>
      <c r="U10" s="86">
        <v>826412.16752500017</v>
      </c>
      <c r="V10" s="86">
        <v>12100</v>
      </c>
    </row>
    <row r="11" spans="1:22" x14ac:dyDescent="0.3">
      <c r="A11" s="83">
        <v>3</v>
      </c>
      <c r="B11" s="89" t="s">
        <v>233</v>
      </c>
      <c r="C11" s="83" t="s">
        <v>234</v>
      </c>
      <c r="D11" s="88" t="s">
        <v>235</v>
      </c>
      <c r="E11" s="86">
        <v>4600553</v>
      </c>
      <c r="F11" s="86">
        <v>243976</v>
      </c>
      <c r="G11" s="86">
        <f t="shared" si="0"/>
        <v>4356577</v>
      </c>
      <c r="H11" s="86">
        <f t="shared" si="1"/>
        <v>1959134.9778900002</v>
      </c>
      <c r="I11" s="86">
        <v>0</v>
      </c>
      <c r="J11" s="86">
        <v>52880</v>
      </c>
      <c r="K11" s="86">
        <v>0</v>
      </c>
      <c r="L11" s="86">
        <v>0</v>
      </c>
      <c r="M11" s="86">
        <v>0</v>
      </c>
      <c r="N11" s="86">
        <v>0</v>
      </c>
      <c r="O11" s="86">
        <v>48007</v>
      </c>
      <c r="P11" s="86">
        <v>143089</v>
      </c>
      <c r="Q11" s="86">
        <v>0</v>
      </c>
      <c r="R11" s="86" t="s">
        <v>390</v>
      </c>
      <c r="S11" s="86">
        <v>0</v>
      </c>
      <c r="T11" s="86">
        <v>0</v>
      </c>
      <c r="U11" s="86">
        <v>1715158.9778900002</v>
      </c>
      <c r="V11" s="86">
        <v>0</v>
      </c>
    </row>
    <row r="12" spans="1:22" x14ac:dyDescent="0.3">
      <c r="A12" s="83">
        <v>4</v>
      </c>
      <c r="B12" s="89" t="s">
        <v>236</v>
      </c>
      <c r="C12" s="90" t="s">
        <v>237</v>
      </c>
      <c r="D12" s="91" t="s">
        <v>238</v>
      </c>
      <c r="E12" s="86">
        <v>1259216</v>
      </c>
      <c r="F12" s="86">
        <v>572411</v>
      </c>
      <c r="G12" s="86">
        <f t="shared" si="0"/>
        <v>686805</v>
      </c>
      <c r="H12" s="86">
        <f t="shared" si="1"/>
        <v>654108.49693928426</v>
      </c>
      <c r="I12" s="86">
        <v>0</v>
      </c>
      <c r="J12" s="86">
        <v>481536</v>
      </c>
      <c r="K12" s="86">
        <v>0</v>
      </c>
      <c r="L12" s="86">
        <v>0</v>
      </c>
      <c r="M12" s="86">
        <v>0</v>
      </c>
      <c r="N12" s="86">
        <v>0</v>
      </c>
      <c r="O12" s="86">
        <v>4279</v>
      </c>
      <c r="P12" s="86">
        <v>86596</v>
      </c>
      <c r="Q12" s="86">
        <v>0</v>
      </c>
      <c r="R12" s="86" t="s">
        <v>390</v>
      </c>
      <c r="S12" s="86">
        <v>0</v>
      </c>
      <c r="T12" s="86">
        <v>0</v>
      </c>
      <c r="U12" s="86">
        <v>81697.496939284203</v>
      </c>
      <c r="V12" s="86">
        <v>0</v>
      </c>
    </row>
    <row r="13" spans="1:22" x14ac:dyDescent="0.3">
      <c r="A13" s="83">
        <v>5</v>
      </c>
      <c r="B13" s="89" t="s">
        <v>239</v>
      </c>
      <c r="C13" s="90" t="s">
        <v>240</v>
      </c>
      <c r="D13" s="83" t="s">
        <v>241</v>
      </c>
      <c r="E13" s="86">
        <v>718763</v>
      </c>
      <c r="F13" s="86">
        <v>339244</v>
      </c>
      <c r="G13" s="86">
        <f t="shared" si="0"/>
        <v>379519</v>
      </c>
      <c r="H13" s="86">
        <f t="shared" si="1"/>
        <v>403319.93515600002</v>
      </c>
      <c r="I13" s="86">
        <v>0</v>
      </c>
      <c r="J13" s="86">
        <v>326512</v>
      </c>
      <c r="K13" s="86">
        <v>0</v>
      </c>
      <c r="L13" s="86">
        <v>0</v>
      </c>
      <c r="M13" s="86">
        <v>0</v>
      </c>
      <c r="N13" s="86">
        <v>0</v>
      </c>
      <c r="O13" s="86">
        <v>92</v>
      </c>
      <c r="P13" s="86">
        <v>12640</v>
      </c>
      <c r="Q13" s="86">
        <v>0</v>
      </c>
      <c r="R13" s="86" t="s">
        <v>390</v>
      </c>
      <c r="S13" s="86">
        <v>0</v>
      </c>
      <c r="T13" s="86">
        <v>0</v>
      </c>
      <c r="U13" s="86">
        <v>64075.935156000014</v>
      </c>
      <c r="V13" s="86">
        <v>0</v>
      </c>
    </row>
    <row r="14" spans="1:22" x14ac:dyDescent="0.3">
      <c r="A14" s="83">
        <v>6</v>
      </c>
      <c r="B14" s="87" t="s">
        <v>242</v>
      </c>
      <c r="C14" s="90" t="s">
        <v>243</v>
      </c>
      <c r="D14" s="83" t="s">
        <v>244</v>
      </c>
      <c r="E14" s="86">
        <v>-87742</v>
      </c>
      <c r="F14" s="86">
        <v>-2147382</v>
      </c>
      <c r="G14" s="86">
        <f t="shared" si="0"/>
        <v>2059640</v>
      </c>
      <c r="H14" s="86">
        <f t="shared" si="1"/>
        <v>-2117896.1439357493</v>
      </c>
      <c r="I14" s="86">
        <v>-2745346</v>
      </c>
      <c r="J14" s="86">
        <v>630020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-32056</v>
      </c>
      <c r="Q14" s="86">
        <v>0</v>
      </c>
      <c r="R14" s="86" t="s">
        <v>390</v>
      </c>
      <c r="S14" s="86">
        <v>0</v>
      </c>
      <c r="T14" s="86">
        <v>0</v>
      </c>
      <c r="U14" s="86">
        <v>-249711.14393574913</v>
      </c>
      <c r="V14" s="86">
        <v>279197</v>
      </c>
    </row>
    <row r="15" spans="1:22" x14ac:dyDescent="0.3">
      <c r="A15" s="83">
        <v>7</v>
      </c>
      <c r="B15" s="89" t="s">
        <v>245</v>
      </c>
      <c r="C15" s="90" t="s">
        <v>246</v>
      </c>
      <c r="D15" s="83" t="s">
        <v>247</v>
      </c>
      <c r="E15" s="86">
        <v>985828204</v>
      </c>
      <c r="F15" s="86">
        <v>556934544</v>
      </c>
      <c r="G15" s="86">
        <f t="shared" si="0"/>
        <v>428893660</v>
      </c>
      <c r="H15" s="86">
        <f t="shared" si="1"/>
        <v>937541520</v>
      </c>
      <c r="I15" s="86">
        <v>-7132524</v>
      </c>
      <c r="J15" s="86">
        <v>0</v>
      </c>
      <c r="K15" s="86">
        <v>70263143</v>
      </c>
      <c r="L15" s="86">
        <v>78293684</v>
      </c>
      <c r="M15" s="86">
        <v>299991481</v>
      </c>
      <c r="N15" s="86">
        <v>0</v>
      </c>
      <c r="O15" s="86">
        <v>89598175</v>
      </c>
      <c r="P15" s="86">
        <v>25920585</v>
      </c>
      <c r="Q15" s="86">
        <v>25333537</v>
      </c>
      <c r="R15" s="86">
        <v>203385177</v>
      </c>
      <c r="S15" s="86">
        <v>0</v>
      </c>
      <c r="T15" s="86">
        <v>151887644</v>
      </c>
      <c r="U15" s="86">
        <v>0</v>
      </c>
      <c r="V15" s="86">
        <v>618</v>
      </c>
    </row>
    <row r="16" spans="1:22" x14ac:dyDescent="0.3">
      <c r="A16" s="83">
        <v>8</v>
      </c>
      <c r="B16" s="84" t="s">
        <v>248</v>
      </c>
      <c r="C16" s="92" t="s">
        <v>249</v>
      </c>
      <c r="D16" s="92" t="s">
        <v>250</v>
      </c>
      <c r="E16" s="86">
        <v>-1255316269</v>
      </c>
      <c r="F16" s="86">
        <v>-885098517</v>
      </c>
      <c r="G16" s="86">
        <f t="shared" si="0"/>
        <v>-370217752</v>
      </c>
      <c r="H16" s="86">
        <f t="shared" si="1"/>
        <v>-1219216119.7455285</v>
      </c>
      <c r="I16" s="86">
        <v>-325590832</v>
      </c>
      <c r="J16" s="86">
        <v>-7035213</v>
      </c>
      <c r="K16" s="86">
        <v>-59146394</v>
      </c>
      <c r="L16" s="86">
        <v>-72026268</v>
      </c>
      <c r="M16" s="86">
        <v>-303829122</v>
      </c>
      <c r="N16" s="86">
        <v>0</v>
      </c>
      <c r="O16" s="86">
        <v>-87569385</v>
      </c>
      <c r="P16" s="86">
        <v>-29901303</v>
      </c>
      <c r="Q16" s="86">
        <v>-16246181</v>
      </c>
      <c r="R16" s="86">
        <v>-173655634</v>
      </c>
      <c r="S16" s="86">
        <v>0</v>
      </c>
      <c r="T16" s="86">
        <v>-134796667</v>
      </c>
      <c r="U16" s="86">
        <v>-2511111.7455285173</v>
      </c>
      <c r="V16" s="86">
        <v>-6908009</v>
      </c>
    </row>
    <row r="17" spans="1:22" x14ac:dyDescent="0.3">
      <c r="A17" s="83">
        <v>9</v>
      </c>
      <c r="B17" s="89" t="s">
        <v>251</v>
      </c>
      <c r="C17" s="90" t="s">
        <v>252</v>
      </c>
      <c r="D17" s="91" t="s">
        <v>253</v>
      </c>
      <c r="E17" s="86">
        <v>-899892993</v>
      </c>
      <c r="F17" s="86">
        <v>-671109523</v>
      </c>
      <c r="G17" s="86">
        <f t="shared" si="0"/>
        <v>-228783470</v>
      </c>
      <c r="H17" s="86">
        <f t="shared" si="1"/>
        <v>-866579777.39999998</v>
      </c>
      <c r="I17" s="86">
        <v>-310468682</v>
      </c>
      <c r="J17" s="86">
        <v>-7440164</v>
      </c>
      <c r="K17" s="86">
        <v>-44802477</v>
      </c>
      <c r="L17" s="86">
        <v>-51429537</v>
      </c>
      <c r="M17" s="86">
        <v>-189948134</v>
      </c>
      <c r="N17" s="86">
        <v>0</v>
      </c>
      <c r="O17" s="86">
        <v>-43527597</v>
      </c>
      <c r="P17" s="86">
        <v>-23492932</v>
      </c>
      <c r="Q17" s="86">
        <v>-3901675</v>
      </c>
      <c r="R17" s="86">
        <v>-111475156</v>
      </c>
      <c r="S17" s="86">
        <v>0</v>
      </c>
      <c r="T17" s="86">
        <v>-68442259</v>
      </c>
      <c r="U17" s="86">
        <v>-2591302.4000000004</v>
      </c>
      <c r="V17" s="86">
        <v>-9059862</v>
      </c>
    </row>
    <row r="18" spans="1:22" x14ac:dyDescent="0.3">
      <c r="A18" s="83">
        <v>10</v>
      </c>
      <c r="B18" s="89" t="s">
        <v>254</v>
      </c>
      <c r="C18" s="90" t="s">
        <v>255</v>
      </c>
      <c r="D18" s="83" t="s">
        <v>256</v>
      </c>
      <c r="E18" s="86">
        <v>-686135488</v>
      </c>
      <c r="F18" s="86">
        <v>-503284785</v>
      </c>
      <c r="G18" s="86">
        <f t="shared" si="0"/>
        <v>-182850703</v>
      </c>
      <c r="H18" s="86">
        <f t="shared" si="1"/>
        <v>-672320212.54999995</v>
      </c>
      <c r="I18" s="86">
        <v>-211006396</v>
      </c>
      <c r="J18" s="86">
        <v>-2219721</v>
      </c>
      <c r="K18" s="86">
        <v>-36124666</v>
      </c>
      <c r="L18" s="86">
        <v>-42771094</v>
      </c>
      <c r="M18" s="86">
        <v>-162190719</v>
      </c>
      <c r="N18" s="86">
        <v>0</v>
      </c>
      <c r="O18" s="86">
        <v>-33188602</v>
      </c>
      <c r="P18" s="86">
        <v>-15783587</v>
      </c>
      <c r="Q18" s="86">
        <v>-2890590</v>
      </c>
      <c r="R18" s="86">
        <v>-94887175</v>
      </c>
      <c r="S18" s="86">
        <v>0</v>
      </c>
      <c r="T18" s="86">
        <v>-61220670</v>
      </c>
      <c r="U18" s="86">
        <v>-977130.55</v>
      </c>
      <c r="V18" s="86">
        <v>-9059862</v>
      </c>
    </row>
    <row r="19" spans="1:22" x14ac:dyDescent="0.3">
      <c r="A19" s="83">
        <v>11</v>
      </c>
      <c r="B19" s="89" t="s">
        <v>257</v>
      </c>
      <c r="C19" s="90" t="s">
        <v>258</v>
      </c>
      <c r="D19" s="83" t="s">
        <v>259</v>
      </c>
      <c r="E19" s="86">
        <v>-216584644</v>
      </c>
      <c r="F19" s="86">
        <v>-170570084</v>
      </c>
      <c r="G19" s="86">
        <f t="shared" si="0"/>
        <v>-46014560</v>
      </c>
      <c r="H19" s="86">
        <f t="shared" si="1"/>
        <v>-197004910.84999999</v>
      </c>
      <c r="I19" s="86">
        <v>-102207632</v>
      </c>
      <c r="J19" s="86">
        <v>-5220443</v>
      </c>
      <c r="K19" s="86">
        <v>-8677811</v>
      </c>
      <c r="L19" s="86">
        <v>-8658443</v>
      </c>
      <c r="M19" s="86">
        <v>-27757415</v>
      </c>
      <c r="N19" s="86">
        <v>0</v>
      </c>
      <c r="O19" s="86">
        <v>-10338995</v>
      </c>
      <c r="P19" s="86">
        <v>-7709345</v>
      </c>
      <c r="Q19" s="86">
        <v>-1011085</v>
      </c>
      <c r="R19" s="86">
        <v>-16587981</v>
      </c>
      <c r="S19" s="86">
        <v>0</v>
      </c>
      <c r="T19" s="86">
        <v>-7221589</v>
      </c>
      <c r="U19" s="86">
        <v>-1614171.85</v>
      </c>
      <c r="V19" s="86">
        <v>0</v>
      </c>
    </row>
    <row r="20" spans="1:22" x14ac:dyDescent="0.3">
      <c r="A20" s="83">
        <v>12</v>
      </c>
      <c r="B20" s="89" t="s">
        <v>260</v>
      </c>
      <c r="C20" s="90" t="s">
        <v>261</v>
      </c>
      <c r="D20" s="83" t="s">
        <v>262</v>
      </c>
      <c r="E20" s="86">
        <v>2827138</v>
      </c>
      <c r="F20" s="86">
        <v>2745346</v>
      </c>
      <c r="G20" s="86">
        <f t="shared" si="0"/>
        <v>81792</v>
      </c>
      <c r="H20" s="86">
        <f t="shared" si="1"/>
        <v>2745346</v>
      </c>
      <c r="I20" s="86">
        <v>2745346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 t="s">
        <v>390</v>
      </c>
      <c r="S20" s="86">
        <v>0</v>
      </c>
      <c r="T20" s="86">
        <v>0</v>
      </c>
      <c r="U20" s="86">
        <v>0</v>
      </c>
      <c r="V20" s="86">
        <v>0</v>
      </c>
    </row>
    <row r="21" spans="1:22" x14ac:dyDescent="0.3">
      <c r="A21" s="83">
        <v>13</v>
      </c>
      <c r="B21" s="89" t="s">
        <v>263</v>
      </c>
      <c r="C21" s="90" t="s">
        <v>264</v>
      </c>
      <c r="D21" s="83" t="s">
        <v>265</v>
      </c>
      <c r="E21" s="86">
        <v>-241592812</v>
      </c>
      <c r="F21" s="86">
        <v>-138525099</v>
      </c>
      <c r="G21" s="86">
        <f t="shared" si="0"/>
        <v>-103067713</v>
      </c>
      <c r="H21" s="86">
        <f t="shared" si="1"/>
        <v>-238427318</v>
      </c>
      <c r="I21" s="86">
        <v>5096582</v>
      </c>
      <c r="J21" s="86">
        <v>-52888</v>
      </c>
      <c r="K21" s="86">
        <v>-16984100</v>
      </c>
      <c r="L21" s="86">
        <v>-18389251</v>
      </c>
      <c r="M21" s="86">
        <v>-66345902</v>
      </c>
      <c r="N21" s="86">
        <v>0</v>
      </c>
      <c r="O21" s="86">
        <v>-38103127</v>
      </c>
      <c r="P21" s="86">
        <v>-3746413</v>
      </c>
      <c r="Q21" s="86">
        <v>-9633945</v>
      </c>
      <c r="R21" s="86">
        <v>-55651261</v>
      </c>
      <c r="S21" s="86">
        <v>0</v>
      </c>
      <c r="T21" s="86">
        <v>-34617013</v>
      </c>
      <c r="U21" s="86">
        <v>0</v>
      </c>
      <c r="V21" s="86">
        <v>0</v>
      </c>
    </row>
    <row r="22" spans="1:22" x14ac:dyDescent="0.3">
      <c r="A22" s="83">
        <v>14</v>
      </c>
      <c r="B22" s="89" t="s">
        <v>266</v>
      </c>
      <c r="C22" s="90" t="s">
        <v>267</v>
      </c>
      <c r="D22" s="83" t="s">
        <v>268</v>
      </c>
      <c r="E22" s="86">
        <v>-99244385</v>
      </c>
      <c r="F22" s="86">
        <v>-76334106</v>
      </c>
      <c r="G22" s="86">
        <f t="shared" si="0"/>
        <v>-22910279</v>
      </c>
      <c r="H22" s="86">
        <f t="shared" si="1"/>
        <v>-101550674.34552851</v>
      </c>
      <c r="I22" s="86">
        <v>-20218732</v>
      </c>
      <c r="J22" s="86">
        <v>624239</v>
      </c>
      <c r="K22" s="86">
        <v>2423814</v>
      </c>
      <c r="L22" s="86">
        <v>-2876080</v>
      </c>
      <c r="M22" s="86">
        <v>-49382912</v>
      </c>
      <c r="N22" s="86">
        <v>0</v>
      </c>
      <c r="O22" s="86">
        <v>-4993513</v>
      </c>
      <c r="P22" s="86">
        <v>-1910922</v>
      </c>
      <c r="Q22" s="86">
        <v>-2710561</v>
      </c>
      <c r="R22" s="86">
        <v>-7459987</v>
      </c>
      <c r="S22" s="86">
        <v>0</v>
      </c>
      <c r="T22" s="86">
        <v>-17278064</v>
      </c>
      <c r="U22" s="86">
        <v>80190.654471483169</v>
      </c>
      <c r="V22" s="86">
        <v>2151853</v>
      </c>
    </row>
    <row r="23" spans="1:22" s="93" customFormat="1" x14ac:dyDescent="0.3">
      <c r="A23" s="83">
        <v>15</v>
      </c>
      <c r="B23" s="89" t="s">
        <v>269</v>
      </c>
      <c r="C23" s="83" t="s">
        <v>270</v>
      </c>
      <c r="D23" s="91" t="s">
        <v>271</v>
      </c>
      <c r="E23" s="86">
        <v>-14586079</v>
      </c>
      <c r="F23" s="86">
        <v>870211</v>
      </c>
      <c r="G23" s="86">
        <f t="shared" si="0"/>
        <v>-15456290</v>
      </c>
      <c r="H23" s="86">
        <f t="shared" si="1"/>
        <v>-12658351</v>
      </c>
      <c r="I23" s="86">
        <v>0</v>
      </c>
      <c r="J23" s="86">
        <v>-166400</v>
      </c>
      <c r="K23" s="86">
        <v>216369</v>
      </c>
      <c r="L23" s="86">
        <v>668600</v>
      </c>
      <c r="M23" s="86">
        <v>1847826</v>
      </c>
      <c r="N23" s="86">
        <v>0</v>
      </c>
      <c r="O23" s="86">
        <v>-945148</v>
      </c>
      <c r="P23" s="86">
        <v>-751036</v>
      </c>
      <c r="Q23" s="86">
        <v>0</v>
      </c>
      <c r="R23" s="86">
        <v>930770</v>
      </c>
      <c r="S23" s="86">
        <v>0</v>
      </c>
      <c r="T23" s="86">
        <v>-14459332</v>
      </c>
      <c r="U23" s="86">
        <v>0</v>
      </c>
      <c r="V23" s="86">
        <v>0</v>
      </c>
    </row>
    <row r="24" spans="1:22" s="93" customFormat="1" x14ac:dyDescent="0.3">
      <c r="A24" s="83">
        <v>16</v>
      </c>
      <c r="B24" s="84" t="s">
        <v>272</v>
      </c>
      <c r="C24" s="85" t="s">
        <v>273</v>
      </c>
      <c r="D24" s="85" t="s">
        <v>274</v>
      </c>
      <c r="E24" s="86">
        <v>-12134514</v>
      </c>
      <c r="F24" s="86">
        <v>22757754</v>
      </c>
      <c r="G24" s="86">
        <f t="shared" si="0"/>
        <v>-34892268</v>
      </c>
      <c r="H24" s="86">
        <f t="shared" si="1"/>
        <v>7306796</v>
      </c>
      <c r="I24" s="86">
        <v>12200039</v>
      </c>
      <c r="J24" s="86">
        <v>-105934</v>
      </c>
      <c r="K24" s="86">
        <v>-3437733</v>
      </c>
      <c r="L24" s="86">
        <v>-3327585</v>
      </c>
      <c r="M24" s="86">
        <v>17098012</v>
      </c>
      <c r="N24" s="86">
        <v>0</v>
      </c>
      <c r="O24" s="86">
        <v>-1671021</v>
      </c>
      <c r="P24" s="86">
        <v>2001976</v>
      </c>
      <c r="Q24" s="86">
        <v>-3222021</v>
      </c>
      <c r="R24" s="86">
        <v>-19779928</v>
      </c>
      <c r="S24" s="86">
        <v>0</v>
      </c>
      <c r="T24" s="86">
        <v>24598</v>
      </c>
      <c r="U24" s="86">
        <v>0</v>
      </c>
      <c r="V24" s="86">
        <v>7526393</v>
      </c>
    </row>
    <row r="25" spans="1:22" s="93" customFormat="1" x14ac:dyDescent="0.3">
      <c r="A25" s="83">
        <v>17</v>
      </c>
      <c r="B25" s="87" t="s">
        <v>275</v>
      </c>
      <c r="C25" s="90" t="s">
        <v>276</v>
      </c>
      <c r="D25" s="83" t="s">
        <v>277</v>
      </c>
      <c r="E25" s="86">
        <v>-47559270</v>
      </c>
      <c r="F25" s="86">
        <v>-50987848</v>
      </c>
      <c r="G25" s="86">
        <f t="shared" si="0"/>
        <v>3428578</v>
      </c>
      <c r="H25" s="86">
        <f t="shared" si="1"/>
        <v>-42921455</v>
      </c>
      <c r="I25" s="86">
        <v>-37466883</v>
      </c>
      <c r="J25" s="86">
        <v>-135736</v>
      </c>
      <c r="K25" s="86">
        <v>0</v>
      </c>
      <c r="L25" s="86">
        <v>-13373979</v>
      </c>
      <c r="M25" s="86">
        <v>0</v>
      </c>
      <c r="N25" s="86">
        <v>0</v>
      </c>
      <c r="O25" s="86">
        <v>-11250</v>
      </c>
      <c r="P25" s="86">
        <v>0</v>
      </c>
      <c r="Q25" s="86">
        <v>0</v>
      </c>
      <c r="R25" s="86" t="s">
        <v>390</v>
      </c>
      <c r="S25" s="86">
        <v>0</v>
      </c>
      <c r="T25" s="86">
        <v>0</v>
      </c>
      <c r="U25" s="86">
        <v>0</v>
      </c>
      <c r="V25" s="86">
        <v>8066393</v>
      </c>
    </row>
    <row r="26" spans="1:22" s="93" customFormat="1" x14ac:dyDescent="0.3">
      <c r="A26" s="83">
        <v>18</v>
      </c>
      <c r="B26" s="87" t="s">
        <v>278</v>
      </c>
      <c r="C26" s="90" t="s">
        <v>240</v>
      </c>
      <c r="D26" s="83" t="s">
        <v>241</v>
      </c>
      <c r="E26" s="86">
        <v>-194973</v>
      </c>
      <c r="F26" s="86">
        <v>-23834</v>
      </c>
      <c r="G26" s="86">
        <f t="shared" si="0"/>
        <v>-171139</v>
      </c>
      <c r="H26" s="86">
        <f t="shared" si="1"/>
        <v>-23834</v>
      </c>
      <c r="I26" s="86">
        <v>0</v>
      </c>
      <c r="J26" s="86">
        <v>-23834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 t="s">
        <v>390</v>
      </c>
      <c r="S26" s="86">
        <v>0</v>
      </c>
      <c r="T26" s="86">
        <v>0</v>
      </c>
      <c r="U26" s="86">
        <v>0</v>
      </c>
      <c r="V26" s="86">
        <v>0</v>
      </c>
    </row>
    <row r="27" spans="1:22" s="93" customFormat="1" x14ac:dyDescent="0.3">
      <c r="A27" s="83">
        <v>19</v>
      </c>
      <c r="B27" s="87" t="s">
        <v>279</v>
      </c>
      <c r="C27" s="90" t="s">
        <v>237</v>
      </c>
      <c r="D27" s="83" t="s">
        <v>238</v>
      </c>
      <c r="E27" s="86">
        <v>-90624</v>
      </c>
      <c r="F27" s="86">
        <v>-96182</v>
      </c>
      <c r="G27" s="86">
        <f t="shared" si="0"/>
        <v>5558</v>
      </c>
      <c r="H27" s="86">
        <f t="shared" si="1"/>
        <v>-96182</v>
      </c>
      <c r="I27" s="86">
        <v>0</v>
      </c>
      <c r="J27" s="86">
        <v>-57038</v>
      </c>
      <c r="K27" s="86">
        <v>0</v>
      </c>
      <c r="L27" s="86">
        <v>0</v>
      </c>
      <c r="M27" s="86">
        <v>0</v>
      </c>
      <c r="N27" s="86">
        <v>0</v>
      </c>
      <c r="O27" s="86">
        <v>-39144</v>
      </c>
      <c r="P27" s="86">
        <v>0</v>
      </c>
      <c r="Q27" s="86">
        <v>0</v>
      </c>
      <c r="R27" s="86" t="s">
        <v>390</v>
      </c>
      <c r="S27" s="86">
        <v>0</v>
      </c>
      <c r="T27" s="86">
        <v>0</v>
      </c>
      <c r="U27" s="86">
        <v>0</v>
      </c>
      <c r="V27" s="86">
        <v>0</v>
      </c>
    </row>
    <row r="28" spans="1:22" s="93" customFormat="1" x14ac:dyDescent="0.3">
      <c r="A28" s="83">
        <v>20</v>
      </c>
      <c r="B28" s="87" t="s">
        <v>280</v>
      </c>
      <c r="C28" s="90" t="s">
        <v>281</v>
      </c>
      <c r="D28" s="91" t="s">
        <v>282</v>
      </c>
      <c r="E28" s="86">
        <v>-214180319</v>
      </c>
      <c r="F28" s="86">
        <v>-83382597</v>
      </c>
      <c r="G28" s="86">
        <f t="shared" si="0"/>
        <v>-130797722</v>
      </c>
      <c r="H28" s="86">
        <f t="shared" si="1"/>
        <v>-192578930</v>
      </c>
      <c r="I28" s="86">
        <v>23523</v>
      </c>
      <c r="J28" s="86">
        <v>0</v>
      </c>
      <c r="K28" s="86">
        <v>-4303225</v>
      </c>
      <c r="L28" s="86">
        <v>0</v>
      </c>
      <c r="M28" s="86">
        <v>-73255625</v>
      </c>
      <c r="N28" s="86">
        <v>0</v>
      </c>
      <c r="O28" s="86">
        <v>-4781709</v>
      </c>
      <c r="P28" s="86">
        <v>-1065561</v>
      </c>
      <c r="Q28" s="86">
        <v>-2774735</v>
      </c>
      <c r="R28" s="86">
        <v>-69050682</v>
      </c>
      <c r="S28" s="86">
        <v>0</v>
      </c>
      <c r="T28" s="86">
        <v>-36830916</v>
      </c>
      <c r="U28" s="86">
        <v>0</v>
      </c>
      <c r="V28" s="86">
        <v>-540000</v>
      </c>
    </row>
    <row r="29" spans="1:22" s="93" customFormat="1" x14ac:dyDescent="0.3">
      <c r="A29" s="83">
        <v>21</v>
      </c>
      <c r="B29" s="87" t="s">
        <v>283</v>
      </c>
      <c r="C29" s="94" t="s">
        <v>284</v>
      </c>
      <c r="D29" s="88" t="s">
        <v>285</v>
      </c>
      <c r="E29" s="86">
        <v>1249918</v>
      </c>
      <c r="F29" s="86">
        <v>1941817</v>
      </c>
      <c r="G29" s="86">
        <f t="shared" si="0"/>
        <v>-691899</v>
      </c>
      <c r="H29" s="86">
        <f t="shared" si="1"/>
        <v>1941817</v>
      </c>
      <c r="I29" s="86">
        <v>1908785</v>
      </c>
      <c r="J29" s="86">
        <v>33032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 t="s">
        <v>390</v>
      </c>
      <c r="S29" s="86">
        <v>0</v>
      </c>
      <c r="T29" s="86">
        <v>0</v>
      </c>
      <c r="U29" s="86">
        <v>0</v>
      </c>
      <c r="V29" s="86">
        <v>0</v>
      </c>
    </row>
    <row r="30" spans="1:22" s="93" customFormat="1" x14ac:dyDescent="0.3">
      <c r="A30" s="83">
        <v>22</v>
      </c>
      <c r="B30" s="87" t="s">
        <v>286</v>
      </c>
      <c r="C30" s="83" t="s">
        <v>287</v>
      </c>
      <c r="D30" s="83" t="s">
        <v>288</v>
      </c>
      <c r="E30" s="86">
        <v>161096146</v>
      </c>
      <c r="F30" s="86">
        <v>84340180</v>
      </c>
      <c r="G30" s="86">
        <f t="shared" si="0"/>
        <v>76755966</v>
      </c>
      <c r="H30" s="86">
        <f t="shared" si="1"/>
        <v>152787526</v>
      </c>
      <c r="I30" s="86">
        <v>22978926</v>
      </c>
      <c r="J30" s="86">
        <v>176940</v>
      </c>
      <c r="K30" s="86">
        <v>865492</v>
      </c>
      <c r="L30" s="86">
        <v>8448634</v>
      </c>
      <c r="M30" s="86">
        <v>49434946</v>
      </c>
      <c r="N30" s="86">
        <v>0</v>
      </c>
      <c r="O30" s="86">
        <v>2101618</v>
      </c>
      <c r="P30" s="86">
        <v>333624</v>
      </c>
      <c r="Q30" s="86">
        <v>-447286</v>
      </c>
      <c r="R30" s="86">
        <v>45430143</v>
      </c>
      <c r="S30" s="86">
        <v>0</v>
      </c>
      <c r="T30" s="86">
        <v>23464489</v>
      </c>
      <c r="U30" s="86">
        <v>0</v>
      </c>
      <c r="V30" s="86">
        <v>0</v>
      </c>
    </row>
    <row r="31" spans="1:22" s="93" customFormat="1" x14ac:dyDescent="0.3">
      <c r="A31" s="83">
        <v>23</v>
      </c>
      <c r="B31" s="89" t="s">
        <v>289</v>
      </c>
      <c r="C31" s="83" t="s">
        <v>290</v>
      </c>
      <c r="D31" s="91" t="s">
        <v>291</v>
      </c>
      <c r="E31" s="86">
        <v>89626365</v>
      </c>
      <c r="F31" s="86">
        <v>72668079</v>
      </c>
      <c r="G31" s="86">
        <f t="shared" si="0"/>
        <v>16958286</v>
      </c>
      <c r="H31" s="86">
        <f t="shared" si="1"/>
        <v>90279611</v>
      </c>
      <c r="I31" s="86">
        <v>24755688</v>
      </c>
      <c r="J31" s="86">
        <v>-42828</v>
      </c>
      <c r="K31" s="86">
        <v>0</v>
      </c>
      <c r="L31" s="86">
        <v>2050475</v>
      </c>
      <c r="M31" s="86">
        <v>42111368</v>
      </c>
      <c r="N31" s="86">
        <v>0</v>
      </c>
      <c r="O31" s="86">
        <v>1059463</v>
      </c>
      <c r="P31" s="86">
        <v>2733913</v>
      </c>
      <c r="Q31" s="86">
        <v>0</v>
      </c>
      <c r="R31" s="86">
        <v>4220508</v>
      </c>
      <c r="S31" s="86">
        <v>0</v>
      </c>
      <c r="T31" s="86">
        <v>13391024</v>
      </c>
      <c r="U31" s="86">
        <v>0</v>
      </c>
      <c r="V31" s="86">
        <v>0</v>
      </c>
    </row>
    <row r="32" spans="1:22" s="93" customFormat="1" x14ac:dyDescent="0.3">
      <c r="A32" s="83">
        <v>24</v>
      </c>
      <c r="B32" s="95" t="s">
        <v>292</v>
      </c>
      <c r="C32" s="88" t="s">
        <v>293</v>
      </c>
      <c r="D32" s="83" t="s">
        <v>294</v>
      </c>
      <c r="E32" s="86">
        <v>-2081760</v>
      </c>
      <c r="F32" s="86">
        <v>-1701862</v>
      </c>
      <c r="G32" s="86">
        <f t="shared" si="0"/>
        <v>-379898</v>
      </c>
      <c r="H32" s="86">
        <f t="shared" si="1"/>
        <v>-2081760</v>
      </c>
      <c r="I32" s="86">
        <v>0</v>
      </c>
      <c r="J32" s="86">
        <v>-56470</v>
      </c>
      <c r="K32" s="86">
        <v>0</v>
      </c>
      <c r="L32" s="86">
        <v>-452715</v>
      </c>
      <c r="M32" s="86">
        <v>-1192677</v>
      </c>
      <c r="N32" s="86">
        <v>0</v>
      </c>
      <c r="O32" s="86">
        <v>0</v>
      </c>
      <c r="P32" s="86">
        <v>0</v>
      </c>
      <c r="Q32" s="86">
        <v>0</v>
      </c>
      <c r="R32" s="86">
        <v>-379898</v>
      </c>
      <c r="S32" s="86">
        <v>0</v>
      </c>
      <c r="T32" s="86">
        <v>0</v>
      </c>
      <c r="U32" s="86">
        <v>0</v>
      </c>
      <c r="V32" s="86">
        <v>0</v>
      </c>
    </row>
    <row r="33" spans="1:22" x14ac:dyDescent="0.3">
      <c r="A33" s="83">
        <v>25</v>
      </c>
      <c r="B33" s="87" t="s">
        <v>295</v>
      </c>
      <c r="C33" s="88" t="s">
        <v>296</v>
      </c>
      <c r="D33" s="83" t="s">
        <v>297</v>
      </c>
      <c r="E33" s="86">
        <v>0</v>
      </c>
      <c r="F33" s="86">
        <v>0</v>
      </c>
      <c r="G33" s="86">
        <f t="shared" si="0"/>
        <v>0</v>
      </c>
      <c r="H33" s="86">
        <f t="shared" si="1"/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 t="s">
        <v>390</v>
      </c>
      <c r="S33" s="86">
        <v>0</v>
      </c>
      <c r="T33" s="86">
        <v>0</v>
      </c>
      <c r="U33" s="86">
        <v>0</v>
      </c>
      <c r="V33" s="86">
        <v>0</v>
      </c>
    </row>
    <row r="34" spans="1:22" x14ac:dyDescent="0.3">
      <c r="A34" s="83">
        <v>26</v>
      </c>
      <c r="B34" s="96" t="s">
        <v>298</v>
      </c>
      <c r="C34" s="97" t="s">
        <v>299</v>
      </c>
      <c r="D34" s="98" t="s">
        <v>300</v>
      </c>
      <c r="E34" s="86">
        <v>-4841444</v>
      </c>
      <c r="F34" s="86">
        <v>0</v>
      </c>
      <c r="G34" s="86">
        <f t="shared" si="0"/>
        <v>-4841444</v>
      </c>
      <c r="H34" s="86">
        <f t="shared" si="1"/>
        <v>-3916915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-4235165</v>
      </c>
      <c r="R34" s="86" t="s">
        <v>390</v>
      </c>
      <c r="S34" s="86">
        <v>0</v>
      </c>
      <c r="T34" s="86">
        <v>0</v>
      </c>
      <c r="U34" s="86">
        <v>0</v>
      </c>
      <c r="V34" s="86">
        <v>318250</v>
      </c>
    </row>
    <row r="35" spans="1:22" s="64" customFormat="1" ht="42" customHeight="1" x14ac:dyDescent="0.3">
      <c r="A35" s="83">
        <v>27</v>
      </c>
      <c r="B35" s="99"/>
      <c r="C35" s="100" t="s">
        <v>301</v>
      </c>
      <c r="D35" s="100" t="s">
        <v>302</v>
      </c>
      <c r="E35" s="86">
        <v>148562492</v>
      </c>
      <c r="F35" s="86">
        <v>114634930</v>
      </c>
      <c r="G35" s="86">
        <f t="shared" si="0"/>
        <v>33927562</v>
      </c>
      <c r="H35" s="86">
        <f t="shared" si="1"/>
        <v>144485360.68804601</v>
      </c>
      <c r="I35" s="86">
        <v>89892602</v>
      </c>
      <c r="J35" s="86">
        <v>682742</v>
      </c>
      <c r="K35" s="86">
        <v>7679016</v>
      </c>
      <c r="L35" s="86">
        <v>2939831</v>
      </c>
      <c r="M35" s="86">
        <v>13260371</v>
      </c>
      <c r="N35" s="86">
        <v>0</v>
      </c>
      <c r="O35" s="86">
        <v>558367</v>
      </c>
      <c r="P35" s="86">
        <v>-377999</v>
      </c>
      <c r="Q35" s="86">
        <v>1630170</v>
      </c>
      <c r="R35" s="86">
        <v>9949615</v>
      </c>
      <c r="S35" s="86">
        <v>0</v>
      </c>
      <c r="T35" s="86">
        <v>17115575</v>
      </c>
      <c r="U35" s="86">
        <v>-73478.311953981873</v>
      </c>
      <c r="V35" s="86">
        <v>1228549</v>
      </c>
    </row>
    <row r="36" spans="1:22" s="64" customFormat="1" ht="27" customHeight="1" x14ac:dyDescent="0.3">
      <c r="A36" s="83">
        <v>28</v>
      </c>
      <c r="B36" s="84" t="s">
        <v>303</v>
      </c>
      <c r="C36" s="92" t="s">
        <v>304</v>
      </c>
      <c r="D36" s="92" t="s">
        <v>305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s="64" customFormat="1" x14ac:dyDescent="0.3">
      <c r="A37" s="83">
        <v>29</v>
      </c>
      <c r="B37" s="103" t="s">
        <v>306</v>
      </c>
      <c r="C37" s="83" t="s">
        <v>307</v>
      </c>
      <c r="D37" s="104" t="s">
        <v>308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s="64" customFormat="1" x14ac:dyDescent="0.3">
      <c r="A38" s="83">
        <v>30</v>
      </c>
      <c r="B38" s="89" t="s">
        <v>309</v>
      </c>
      <c r="C38" s="83" t="s">
        <v>310</v>
      </c>
      <c r="D38" s="83" t="s">
        <v>311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x14ac:dyDescent="0.3">
      <c r="A39" s="83">
        <v>31</v>
      </c>
      <c r="B39" s="89" t="s">
        <v>312</v>
      </c>
      <c r="C39" s="83" t="s">
        <v>313</v>
      </c>
      <c r="D39" s="91" t="s">
        <v>314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x14ac:dyDescent="0.3">
      <c r="A40" s="83">
        <v>32</v>
      </c>
      <c r="B40" s="89" t="s">
        <v>315</v>
      </c>
      <c r="C40" s="83" t="s">
        <v>316</v>
      </c>
      <c r="D40" s="83" t="s">
        <v>317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x14ac:dyDescent="0.3">
      <c r="A41" s="83">
        <v>33</v>
      </c>
      <c r="B41" s="89" t="s">
        <v>318</v>
      </c>
      <c r="C41" s="83" t="s">
        <v>319</v>
      </c>
      <c r="D41" s="83" t="s">
        <v>320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 x14ac:dyDescent="0.3">
      <c r="A42" s="83">
        <v>34</v>
      </c>
      <c r="B42" s="89" t="s">
        <v>321</v>
      </c>
      <c r="C42" s="83" t="s">
        <v>322</v>
      </c>
      <c r="D42" s="91" t="s">
        <v>323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 x14ac:dyDescent="0.3">
      <c r="A43" s="83">
        <v>35</v>
      </c>
      <c r="B43" s="89" t="s">
        <v>324</v>
      </c>
      <c r="C43" s="83" t="s">
        <v>325</v>
      </c>
      <c r="D43" s="83" t="s">
        <v>326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x14ac:dyDescent="0.3">
      <c r="A44" s="83">
        <v>36</v>
      </c>
      <c r="B44" s="89" t="s">
        <v>327</v>
      </c>
      <c r="C44" s="83" t="s">
        <v>328</v>
      </c>
      <c r="D44" s="83" t="s">
        <v>329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x14ac:dyDescent="0.3">
      <c r="A45" s="83">
        <v>37</v>
      </c>
      <c r="B45" s="84" t="s">
        <v>330</v>
      </c>
      <c r="C45" s="92" t="s">
        <v>331</v>
      </c>
      <c r="D45" s="92" t="s">
        <v>332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 x14ac:dyDescent="0.3">
      <c r="A46" s="83">
        <v>38</v>
      </c>
      <c r="B46" s="84" t="s">
        <v>333</v>
      </c>
      <c r="C46" s="92" t="s">
        <v>334</v>
      </c>
      <c r="D46" s="105" t="s">
        <v>335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x14ac:dyDescent="0.3">
      <c r="A47" s="83">
        <v>39</v>
      </c>
      <c r="B47" s="89" t="s">
        <v>336</v>
      </c>
      <c r="C47" s="83" t="s">
        <v>337</v>
      </c>
      <c r="D47" s="83" t="s">
        <v>338</v>
      </c>
      <c r="E47" s="86">
        <v>3640458</v>
      </c>
      <c r="F47" s="86">
        <v>2624168</v>
      </c>
      <c r="G47" s="86">
        <f>E47-F47</f>
        <v>1016290</v>
      </c>
      <c r="H47" s="86">
        <f t="shared" si="1"/>
        <v>3230121.298160119</v>
      </c>
      <c r="I47" s="86">
        <v>-36495</v>
      </c>
      <c r="J47" s="86">
        <v>-1282</v>
      </c>
      <c r="K47" s="86">
        <v>364451</v>
      </c>
      <c r="L47" s="86">
        <v>-488250</v>
      </c>
      <c r="M47" s="86">
        <v>-1843817</v>
      </c>
      <c r="N47" s="86">
        <v>0</v>
      </c>
      <c r="O47" s="86">
        <v>1360324</v>
      </c>
      <c r="P47" s="86">
        <v>3269237</v>
      </c>
      <c r="Q47" s="86">
        <v>0</v>
      </c>
      <c r="R47" s="86">
        <v>215000</v>
      </c>
      <c r="S47" s="86">
        <v>0</v>
      </c>
      <c r="T47" s="86">
        <v>144935</v>
      </c>
      <c r="U47" s="86">
        <v>5745.298160119165</v>
      </c>
      <c r="V47" s="86">
        <v>240273</v>
      </c>
    </row>
    <row r="48" spans="1:22" x14ac:dyDescent="0.3">
      <c r="A48" s="83">
        <v>40</v>
      </c>
      <c r="B48" s="89" t="s">
        <v>339</v>
      </c>
      <c r="C48" s="83" t="s">
        <v>340</v>
      </c>
      <c r="D48" s="106" t="s">
        <v>341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t="28.8" x14ac:dyDescent="0.3">
      <c r="A49" s="83">
        <v>41</v>
      </c>
      <c r="B49" s="89" t="s">
        <v>342</v>
      </c>
      <c r="C49" s="83" t="s">
        <v>343</v>
      </c>
      <c r="D49" s="83" t="s">
        <v>344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22" x14ac:dyDescent="0.3">
      <c r="A50" s="83">
        <v>42</v>
      </c>
      <c r="B50" s="84" t="s">
        <v>345</v>
      </c>
      <c r="C50" s="92" t="s">
        <v>346</v>
      </c>
      <c r="D50" s="105" t="s">
        <v>347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x14ac:dyDescent="0.3">
      <c r="A51" s="83">
        <v>43</v>
      </c>
      <c r="B51" s="89" t="s">
        <v>348</v>
      </c>
      <c r="C51" s="83" t="s">
        <v>337</v>
      </c>
      <c r="D51" s="83" t="s">
        <v>338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s="93" customFormat="1" x14ac:dyDescent="0.3">
      <c r="A52" s="83">
        <v>44</v>
      </c>
      <c r="B52" s="89" t="s">
        <v>349</v>
      </c>
      <c r="C52" s="83" t="s">
        <v>340</v>
      </c>
      <c r="D52" s="83" t="s">
        <v>341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x14ac:dyDescent="0.3">
      <c r="A53" s="83">
        <v>45</v>
      </c>
      <c r="B53" s="96" t="s">
        <v>350</v>
      </c>
      <c r="C53" s="97" t="s">
        <v>351</v>
      </c>
      <c r="D53" s="98" t="s">
        <v>352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x14ac:dyDescent="0.3">
      <c r="A54" s="83">
        <v>46</v>
      </c>
      <c r="B54" s="107"/>
      <c r="C54" s="100" t="s">
        <v>353</v>
      </c>
      <c r="D54" s="100" t="s">
        <v>354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s="93" customFormat="1" x14ac:dyDescent="0.3">
      <c r="A55" s="83">
        <v>47</v>
      </c>
      <c r="B55" s="84" t="s">
        <v>355</v>
      </c>
      <c r="C55" s="92" t="s">
        <v>356</v>
      </c>
      <c r="D55" s="92" t="s">
        <v>357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x14ac:dyDescent="0.3">
      <c r="A56" s="83">
        <v>48</v>
      </c>
      <c r="B56" s="84" t="s">
        <v>358</v>
      </c>
      <c r="C56" s="92" t="s">
        <v>359</v>
      </c>
      <c r="D56" s="105" t="s">
        <v>360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 x14ac:dyDescent="0.3">
      <c r="A57" s="83">
        <v>49</v>
      </c>
      <c r="B57" s="109" t="s">
        <v>361</v>
      </c>
      <c r="C57" s="100" t="s">
        <v>362</v>
      </c>
      <c r="D57" s="100" t="s">
        <v>363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 x14ac:dyDescent="0.3">
      <c r="A58" s="83">
        <v>50</v>
      </c>
      <c r="B58" s="84" t="s">
        <v>364</v>
      </c>
      <c r="C58" s="92" t="s">
        <v>365</v>
      </c>
      <c r="D58" s="105" t="s">
        <v>366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x14ac:dyDescent="0.3">
      <c r="A59" s="83">
        <v>51</v>
      </c>
      <c r="B59" s="109" t="s">
        <v>367</v>
      </c>
      <c r="C59" s="100" t="s">
        <v>368</v>
      </c>
      <c r="D59" s="100" t="s">
        <v>369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 x14ac:dyDescent="0.3">
      <c r="B60" s="61" t="s">
        <v>219</v>
      </c>
    </row>
    <row r="61" spans="1:22" x14ac:dyDescent="0.3">
      <c r="B61" s="60" t="s">
        <v>374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EB93-A515-45D6-9718-CA0BEF8C340E}">
  <dimension ref="A1:S15"/>
  <sheetViews>
    <sheetView topLeftCell="I1" workbookViewId="0">
      <selection activeCell="A22" sqref="A22:XFD22"/>
    </sheetView>
  </sheetViews>
  <sheetFormatPr defaultColWidth="9.21875" defaultRowHeight="14.4" x14ac:dyDescent="0.3"/>
  <cols>
    <col min="1" max="1" width="37.44140625" style="114" customWidth="1"/>
    <col min="2" max="19" width="26.5546875" style="114" customWidth="1"/>
    <col min="20" max="16384" width="9.21875" style="114"/>
  </cols>
  <sheetData>
    <row r="1" spans="1:19" x14ac:dyDescent="0.3">
      <c r="A1" s="113"/>
      <c r="C1" s="115"/>
      <c r="D1" s="115"/>
    </row>
    <row r="2" spans="1:19" x14ac:dyDescent="0.3">
      <c r="A2" s="1" t="s">
        <v>0</v>
      </c>
      <c r="C2" s="116"/>
      <c r="D2" s="116"/>
    </row>
    <row r="3" spans="1:19" x14ac:dyDescent="0.3">
      <c r="A3" s="6" t="s">
        <v>2</v>
      </c>
      <c r="B3" s="117">
        <v>45291</v>
      </c>
      <c r="C3" s="118"/>
      <c r="D3" s="118"/>
    </row>
    <row r="4" spans="1:19" x14ac:dyDescent="0.3">
      <c r="A4" s="6"/>
      <c r="B4" s="119"/>
      <c r="C4" s="118"/>
      <c r="D4" s="118"/>
    </row>
    <row r="5" spans="1:19" x14ac:dyDescent="0.3">
      <c r="A5" s="75" t="s">
        <v>375</v>
      </c>
      <c r="B5" s="119"/>
      <c r="C5" s="118"/>
      <c r="D5" s="118"/>
    </row>
    <row r="6" spans="1:19" ht="15" thickBot="1" x14ac:dyDescent="0.35"/>
    <row r="7" spans="1:19" ht="58.2" thickBot="1" x14ac:dyDescent="0.35">
      <c r="A7" s="120" t="s">
        <v>376</v>
      </c>
      <c r="B7" s="16" t="s">
        <v>10</v>
      </c>
      <c r="C7" s="16" t="s">
        <v>11</v>
      </c>
      <c r="D7" s="16" t="s">
        <v>12</v>
      </c>
      <c r="E7" s="16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24</v>
      </c>
      <c r="Q7" s="17" t="s">
        <v>25</v>
      </c>
      <c r="R7" s="17" t="s">
        <v>26</v>
      </c>
      <c r="S7" s="18" t="s">
        <v>27</v>
      </c>
    </row>
    <row r="8" spans="1:19" ht="15" thickBot="1" x14ac:dyDescent="0.35">
      <c r="A8" s="121" t="s">
        <v>28</v>
      </c>
      <c r="B8" s="122">
        <v>1</v>
      </c>
      <c r="C8" s="122">
        <v>1</v>
      </c>
      <c r="D8" s="122">
        <v>1</v>
      </c>
      <c r="E8" s="122">
        <v>1</v>
      </c>
      <c r="F8" s="122">
        <v>1</v>
      </c>
      <c r="G8" s="122">
        <v>1</v>
      </c>
      <c r="H8" s="122">
        <v>1</v>
      </c>
      <c r="I8" s="122">
        <v>1</v>
      </c>
      <c r="J8" s="122">
        <v>1</v>
      </c>
      <c r="K8" s="122">
        <v>1</v>
      </c>
      <c r="L8" s="122">
        <v>1</v>
      </c>
      <c r="M8" s="122">
        <v>1</v>
      </c>
      <c r="N8" s="122">
        <v>1</v>
      </c>
      <c r="O8" s="122">
        <v>1</v>
      </c>
      <c r="P8" s="122">
        <v>1</v>
      </c>
      <c r="Q8" s="122">
        <v>1</v>
      </c>
      <c r="R8" s="122">
        <v>1</v>
      </c>
      <c r="S8" s="122">
        <v>1</v>
      </c>
    </row>
    <row r="9" spans="1:19" ht="35.1" customHeight="1" thickBot="1" x14ac:dyDescent="0.35">
      <c r="A9" s="123" t="s">
        <v>377</v>
      </c>
      <c r="B9" s="122">
        <v>4657</v>
      </c>
      <c r="C9" s="122">
        <v>3632</v>
      </c>
      <c r="D9" s="122">
        <f>B9-C9</f>
        <v>1025</v>
      </c>
      <c r="E9" s="122">
        <f>SUM(F9:S9)</f>
        <v>4545.8</v>
      </c>
      <c r="F9" s="122">
        <v>811</v>
      </c>
      <c r="G9" s="122">
        <v>42</v>
      </c>
      <c r="H9" s="122">
        <v>345</v>
      </c>
      <c r="I9" s="122">
        <v>375</v>
      </c>
      <c r="J9" s="122">
        <v>1281</v>
      </c>
      <c r="K9" s="122">
        <v>230</v>
      </c>
      <c r="L9" s="122">
        <v>327</v>
      </c>
      <c r="M9" s="122">
        <v>201</v>
      </c>
      <c r="N9" s="122">
        <v>80</v>
      </c>
      <c r="O9" s="122">
        <v>584</v>
      </c>
      <c r="P9" s="122">
        <v>168</v>
      </c>
      <c r="Q9" s="122">
        <v>29</v>
      </c>
      <c r="R9" s="122">
        <v>46</v>
      </c>
      <c r="S9" s="122">
        <v>26.8</v>
      </c>
    </row>
    <row r="10" spans="1:19" ht="35.1" customHeight="1" thickBot="1" x14ac:dyDescent="0.35">
      <c r="A10" s="123" t="s">
        <v>378</v>
      </c>
      <c r="B10" s="122">
        <v>5235</v>
      </c>
      <c r="C10" s="122">
        <v>4201</v>
      </c>
      <c r="D10" s="122">
        <f>B10-C10</f>
        <v>1034</v>
      </c>
      <c r="E10" s="122">
        <f t="shared" ref="E10" si="0">SUM(F10:S10)</f>
        <v>5122</v>
      </c>
      <c r="F10" s="122">
        <v>801</v>
      </c>
      <c r="G10" s="122">
        <v>42</v>
      </c>
      <c r="H10" s="122">
        <v>418</v>
      </c>
      <c r="I10" s="122">
        <v>468</v>
      </c>
      <c r="J10" s="122">
        <v>1360</v>
      </c>
      <c r="K10" s="122">
        <v>317</v>
      </c>
      <c r="L10" s="122">
        <v>526</v>
      </c>
      <c r="M10" s="122">
        <v>245</v>
      </c>
      <c r="N10" s="122">
        <v>80</v>
      </c>
      <c r="O10" s="122">
        <v>586</v>
      </c>
      <c r="P10" s="122">
        <v>170</v>
      </c>
      <c r="Q10" s="122">
        <v>30</v>
      </c>
      <c r="R10" s="122">
        <v>50</v>
      </c>
      <c r="S10" s="122">
        <v>29</v>
      </c>
    </row>
    <row r="13" spans="1:19" x14ac:dyDescent="0.3">
      <c r="A13" s="124" t="s">
        <v>218</v>
      </c>
    </row>
    <row r="14" spans="1:19" x14ac:dyDescent="0.3">
      <c r="A14" s="61" t="s">
        <v>219</v>
      </c>
    </row>
    <row r="15" spans="1:19" x14ac:dyDescent="0.3">
      <c r="A15" s="60" t="s">
        <v>379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BS_BUO</vt:lpstr>
      <vt:lpstr>BS_PUO</vt:lpstr>
      <vt:lpstr>PL_BUO</vt:lpstr>
      <vt:lpstr>PL_BUO ŽP</vt:lpstr>
      <vt:lpstr>PL_BUO NP</vt:lpstr>
      <vt:lpstr>PL_PUO</vt:lpstr>
      <vt:lpstr>PL_PUO Ž</vt:lpstr>
      <vt:lpstr>PL_PUO NP</vt:lpstr>
      <vt:lpstr>zamestnanci BUO</vt:lpstr>
      <vt:lpstr>zamestnanci PUO</vt:lpstr>
      <vt:lpstr>dane a odvody BUO</vt:lpstr>
      <vt:lpstr>dane a odvody PUO</vt:lpstr>
      <vt:lpstr>BS_BUO!Oblasť_tlače</vt:lpstr>
      <vt:lpstr>BS_PUO!Oblasť_tlače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jozef.bachnicek</dc:creator>
  <cp:lastModifiedBy>Jozef Bachnicek</cp:lastModifiedBy>
  <dcterms:created xsi:type="dcterms:W3CDTF">2024-07-02T12:46:21Z</dcterms:created>
  <dcterms:modified xsi:type="dcterms:W3CDTF">2025-07-10T12:01:07Z</dcterms:modified>
</cp:coreProperties>
</file>