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4\4Q definitívne\"/>
    </mc:Choice>
  </mc:AlternateContent>
  <xr:revisionPtr revIDLastSave="0" documentId="13_ncr:1_{F351148E-C776-42E2-9319-D2474E386F80}" xr6:coauthVersionLast="47" xr6:coauthVersionMax="47" xr10:uidLastSave="{00000000-0000-0000-0000-000000000000}"/>
  <bookViews>
    <workbookView xWindow="-108" yWindow="-108" windowWidth="41496" windowHeight="16776" activeTab="11" xr2:uid="{0A0CFEBF-A5CE-49CA-A500-5EB4F70DE349}"/>
  </bookViews>
  <sheets>
    <sheet name="BS_BUO" sheetId="25" r:id="rId1"/>
    <sheet name="BS_PUO" sheetId="26" r:id="rId2"/>
    <sheet name="PL_BUO" sheetId="27" r:id="rId3"/>
    <sheet name="PL_BUO ŽP" sheetId="28" r:id="rId4"/>
    <sheet name="PL_BUO NP" sheetId="29" r:id="rId5"/>
    <sheet name="PL_PUO" sheetId="30" r:id="rId6"/>
    <sheet name="PL_PUO Ž" sheetId="31" r:id="rId7"/>
    <sheet name="PL_PUO NP" sheetId="32" r:id="rId8"/>
    <sheet name="zamestnanci BUO" sheetId="33" r:id="rId9"/>
    <sheet name="zamestnanci PUO" sheetId="34" r:id="rId10"/>
    <sheet name="dane a odvody BUO" sheetId="35" r:id="rId11"/>
    <sheet name="dane a odvody PUO" sheetId="36" r:id="rId12"/>
  </sheets>
  <definedNames>
    <definedName name="_xlnm._FilterDatabase" localSheetId="2" hidden="1">PL_BUO!#REF!</definedName>
    <definedName name="_xlnm._FilterDatabase" localSheetId="4" hidden="1">'PL_BUO NP'!#REF!</definedName>
    <definedName name="_xlnm._FilterDatabase" localSheetId="3" hidden="1">'PL_BUO ŽP'!#REF!</definedName>
    <definedName name="_xlnm._FilterDatabase" localSheetId="5" hidden="1">PL_PUO!#REF!</definedName>
    <definedName name="_xlnm._FilterDatabase" localSheetId="7" hidden="1">'PL_PUO NP'!#REF!</definedName>
    <definedName name="_xlnm._FilterDatabase" localSheetId="6" hidden="1">'PL_PUO Ž'!#REF!</definedName>
    <definedName name="_Ref66379298" localSheetId="0">BS_BUO!#REF!</definedName>
    <definedName name="_Ref66379298" localSheetId="1">BS_PUO!#REF!</definedName>
    <definedName name="act_claims" localSheetId="0">#REF!</definedName>
    <definedName name="act_claims" localSheetId="1">#REF!</definedName>
    <definedName name="act_claims">#REF!</definedName>
    <definedName name="act_expenses" localSheetId="0">#REF!</definedName>
    <definedName name="act_expenses" localSheetId="1">#REF!</definedName>
    <definedName name="act_expenses">#REF!</definedName>
    <definedName name="act_inv_return" localSheetId="0">#REF!</definedName>
    <definedName name="act_inv_return" localSheetId="1">#REF!</definedName>
    <definedName name="act_inv_return">#REF!</definedName>
    <definedName name="age_at_entry" localSheetId="0">#REF!</definedName>
    <definedName name="age_at_entry" localSheetId="1">#REF!</definedName>
    <definedName name="age_at_entry">#REF!</definedName>
    <definedName name="allocation" localSheetId="0">#REF!</definedName>
    <definedName name="allocation" localSheetId="1">#REF!</definedName>
    <definedName name="allocation">#REF!</definedName>
    <definedName name="fix_cost_be" localSheetId="0">#REF!</definedName>
    <definedName name="fix_cost_be" localSheetId="1">#REF!</definedName>
    <definedName name="fix_cost_be">#REF!</definedName>
    <definedName name="flag_death_ben" localSheetId="0">#REF!</definedName>
    <definedName name="flag_death_ben" localSheetId="1">#REF!</definedName>
    <definedName name="flag_death_ben">#REF!</definedName>
    <definedName name="flag_survival_ben" localSheetId="0">#REF!</definedName>
    <definedName name="flag_survival_ben" localSheetId="1">#REF!</definedName>
    <definedName name="flag_survival_ben">#REF!</definedName>
    <definedName name="inflation" localSheetId="0">#REF!</definedName>
    <definedName name="inflation" localSheetId="1">#REF!</definedName>
    <definedName name="inflation">#REF!</definedName>
    <definedName name="Inv_return" localSheetId="0">#REF!</definedName>
    <definedName name="Inv_return" localSheetId="1">#REF!</definedName>
    <definedName name="Inv_return">#REF!</definedName>
    <definedName name="Inv_return_aft_review" localSheetId="0">#REF!</definedName>
    <definedName name="Inv_return_aft_review" localSheetId="1">#REF!</definedName>
    <definedName name="Inv_return_aft_review">#REF!</definedName>
    <definedName name="Inv_return_real" localSheetId="0">#REF!</definedName>
    <definedName name="Inv_return_real" localSheetId="1">#REF!</definedName>
    <definedName name="Inv_return_real">#REF!</definedName>
    <definedName name="Lapse_penalty" localSheetId="0">#REF!</definedName>
    <definedName name="Lapse_penalty" localSheetId="1">#REF!</definedName>
    <definedName name="Lapse_penalty">#REF!</definedName>
    <definedName name="Lapse_rate_be" localSheetId="0">#REF!</definedName>
    <definedName name="Lapse_rate_be" localSheetId="1">#REF!</definedName>
    <definedName name="Lapse_rate_be">#REF!</definedName>
    <definedName name="lapse_shock" localSheetId="0">#REF!</definedName>
    <definedName name="lapse_shock" localSheetId="1">#REF!</definedName>
    <definedName name="lapse_shock">#REF!</definedName>
    <definedName name="mgmt_chrg" localSheetId="0">#REF!</definedName>
    <definedName name="mgmt_chrg" localSheetId="1">#REF!</definedName>
    <definedName name="mgmt_chrg">#REF!</definedName>
    <definedName name="mort_rate_be" localSheetId="0">#REF!</definedName>
    <definedName name="mort_rate_be" localSheetId="1">#REF!</definedName>
    <definedName name="mort_rate_be">#REF!</definedName>
    <definedName name="NB_Ratio_2022">#REF!</definedName>
    <definedName name="NB_Ratio_2023">#REF!</definedName>
    <definedName name="no_pols_at_start" localSheetId="0">#REF!</definedName>
    <definedName name="no_pols_at_start" localSheetId="1">#REF!</definedName>
    <definedName name="no_pols_at_start">#REF!</definedName>
    <definedName name="_xlnm.Print_Area" localSheetId="0">BS_BUO!$A$1:$E$77</definedName>
    <definedName name="_xlnm.Print_Area" localSheetId="1">BS_PUO!$A$1:$E$77</definedName>
    <definedName name="opening_fund_pp" localSheetId="0">#REF!</definedName>
    <definedName name="opening_fund_pp" localSheetId="1">#REF!</definedName>
    <definedName name="opening_fund_pp">#REF!</definedName>
    <definedName name="pol_term" localSheetId="0">#REF!</definedName>
    <definedName name="pol_term" localSheetId="1">#REF!</definedName>
    <definedName name="pol_term">#REF!</definedName>
    <definedName name="premium_pp" localSheetId="0">#REF!</definedName>
    <definedName name="premium_pp" localSheetId="1">#REF!</definedName>
    <definedName name="premium_pp">#REF!</definedName>
    <definedName name="risk_factor" localSheetId="0">#REF!</definedName>
    <definedName name="risk_factor" localSheetId="1">#REF!</definedName>
    <definedName name="risk_factor">#REF!</definedName>
    <definedName name="SAPBEXhrIndnt" hidden="1">1</definedName>
    <definedName name="SAPBEXrevision" hidden="1">6</definedName>
    <definedName name="SAPBEXsysID" hidden="1">"RBE"</definedName>
    <definedName name="SAPBEXwbID" hidden="1">"4TGAU9Q3MNMFS4QMDVW73KWMV"</definedName>
    <definedName name="Start_year" localSheetId="0">#REF!</definedName>
    <definedName name="Start_year" localSheetId="1">#REF!</definedName>
    <definedName name="Start_year">#REF!</definedName>
    <definedName name="sum_assured" localSheetId="0">#REF!</definedName>
    <definedName name="sum_assured" localSheetId="1">#REF!</definedName>
    <definedName name="sum_assured">#REF!</definedName>
    <definedName name="WORKBOOK_SAPBEXq0002">"DP_4"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6" l="1"/>
  <c r="D15" i="36"/>
  <c r="E14" i="36"/>
  <c r="D14" i="36"/>
  <c r="E13" i="36"/>
  <c r="D13" i="36"/>
  <c r="E12" i="36"/>
  <c r="D12" i="36"/>
  <c r="E11" i="36"/>
  <c r="D11" i="36"/>
  <c r="E10" i="36"/>
  <c r="D10" i="36"/>
  <c r="E9" i="36"/>
  <c r="D9" i="36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10" i="34"/>
  <c r="D10" i="34"/>
  <c r="E9" i="34"/>
  <c r="D9" i="34"/>
  <c r="E10" i="33"/>
  <c r="D10" i="33"/>
  <c r="E9" i="33"/>
  <c r="D9" i="33"/>
  <c r="H47" i="32"/>
  <c r="G47" i="32"/>
  <c r="H35" i="32"/>
  <c r="G35" i="32"/>
  <c r="H34" i="32"/>
  <c r="G34" i="32"/>
  <c r="H33" i="32"/>
  <c r="G33" i="32"/>
  <c r="H32" i="32"/>
  <c r="G32" i="32"/>
  <c r="H31" i="32"/>
  <c r="G31" i="32"/>
  <c r="H30" i="32"/>
  <c r="G30" i="32"/>
  <c r="H29" i="32"/>
  <c r="G29" i="32"/>
  <c r="H28" i="32"/>
  <c r="G28" i="32"/>
  <c r="H27" i="32"/>
  <c r="G27" i="32"/>
  <c r="H26" i="32"/>
  <c r="G26" i="32"/>
  <c r="H25" i="32"/>
  <c r="G25" i="32"/>
  <c r="H24" i="32"/>
  <c r="G24" i="32"/>
  <c r="H23" i="32"/>
  <c r="G23" i="32"/>
  <c r="H22" i="32"/>
  <c r="G22" i="32"/>
  <c r="H21" i="32"/>
  <c r="G21" i="32"/>
  <c r="H20" i="32"/>
  <c r="G20" i="32"/>
  <c r="H19" i="32"/>
  <c r="G19" i="32"/>
  <c r="H18" i="32"/>
  <c r="G18" i="32"/>
  <c r="H17" i="32"/>
  <c r="G17" i="32"/>
  <c r="H16" i="32"/>
  <c r="G16" i="32"/>
  <c r="H15" i="32"/>
  <c r="G15" i="32"/>
  <c r="H14" i="32"/>
  <c r="G14" i="32"/>
  <c r="H13" i="32"/>
  <c r="G13" i="32"/>
  <c r="H12" i="32"/>
  <c r="G12" i="32"/>
  <c r="H11" i="32"/>
  <c r="G11" i="32"/>
  <c r="H10" i="32"/>
  <c r="G10" i="32"/>
  <c r="H9" i="32"/>
  <c r="G9" i="32"/>
  <c r="H49" i="31"/>
  <c r="G49" i="31"/>
  <c r="H47" i="31"/>
  <c r="G47" i="31"/>
  <c r="H35" i="31"/>
  <c r="G35" i="31"/>
  <c r="H34" i="31"/>
  <c r="G34" i="31"/>
  <c r="H33" i="31"/>
  <c r="G33" i="31"/>
  <c r="H32" i="31"/>
  <c r="G32" i="31"/>
  <c r="H31" i="31"/>
  <c r="G31" i="31"/>
  <c r="H30" i="31"/>
  <c r="G30" i="31"/>
  <c r="H29" i="31"/>
  <c r="G29" i="31"/>
  <c r="H28" i="31"/>
  <c r="G28" i="31"/>
  <c r="H27" i="31"/>
  <c r="G27" i="31"/>
  <c r="H26" i="31"/>
  <c r="G26" i="31"/>
  <c r="H25" i="31"/>
  <c r="G25" i="31"/>
  <c r="H24" i="31"/>
  <c r="G24" i="31"/>
  <c r="H23" i="31"/>
  <c r="G23" i="31"/>
  <c r="H22" i="31"/>
  <c r="G22" i="31"/>
  <c r="H21" i="31"/>
  <c r="G21" i="31"/>
  <c r="H20" i="31"/>
  <c r="G20" i="31"/>
  <c r="H19" i="31"/>
  <c r="G19" i="31"/>
  <c r="H18" i="31"/>
  <c r="G18" i="31"/>
  <c r="H17" i="31"/>
  <c r="G17" i="31"/>
  <c r="H16" i="31"/>
  <c r="G16" i="31"/>
  <c r="H15" i="31"/>
  <c r="G15" i="31"/>
  <c r="H14" i="31"/>
  <c r="G14" i="31"/>
  <c r="H13" i="31"/>
  <c r="G13" i="31"/>
  <c r="H12" i="31"/>
  <c r="G12" i="31"/>
  <c r="H11" i="31"/>
  <c r="G11" i="31"/>
  <c r="H10" i="31"/>
  <c r="G10" i="31"/>
  <c r="H9" i="31"/>
  <c r="G9" i="31"/>
  <c r="H59" i="30"/>
  <c r="G59" i="30"/>
  <c r="H58" i="30"/>
  <c r="G58" i="30"/>
  <c r="H57" i="30"/>
  <c r="G57" i="30"/>
  <c r="H56" i="30"/>
  <c r="G56" i="30"/>
  <c r="H55" i="30"/>
  <c r="G55" i="30"/>
  <c r="H54" i="30"/>
  <c r="G54" i="30"/>
  <c r="H53" i="30"/>
  <c r="G53" i="30"/>
  <c r="H52" i="30"/>
  <c r="G52" i="30"/>
  <c r="H51" i="30"/>
  <c r="G51" i="30"/>
  <c r="H50" i="30"/>
  <c r="G50" i="30"/>
  <c r="H49" i="30"/>
  <c r="G49" i="30"/>
  <c r="H48" i="30"/>
  <c r="G48" i="30"/>
  <c r="H47" i="30"/>
  <c r="G47" i="30"/>
  <c r="H46" i="30"/>
  <c r="G46" i="30"/>
  <c r="H45" i="30"/>
  <c r="G45" i="30"/>
  <c r="H44" i="30"/>
  <c r="G44" i="30"/>
  <c r="H43" i="30"/>
  <c r="G43" i="30"/>
  <c r="H42" i="30"/>
  <c r="G42" i="30"/>
  <c r="H41" i="30"/>
  <c r="G41" i="30"/>
  <c r="H40" i="30"/>
  <c r="G40" i="30"/>
  <c r="H39" i="30"/>
  <c r="G39" i="30"/>
  <c r="H38" i="30"/>
  <c r="G38" i="30"/>
  <c r="H37" i="30"/>
  <c r="G37" i="30"/>
  <c r="H36" i="30"/>
  <c r="G36" i="30"/>
  <c r="H35" i="30"/>
  <c r="G35" i="30"/>
  <c r="H34" i="30"/>
  <c r="G34" i="30"/>
  <c r="H33" i="30"/>
  <c r="G33" i="30"/>
  <c r="H32" i="30"/>
  <c r="G32" i="30"/>
  <c r="H31" i="30"/>
  <c r="G31" i="30"/>
  <c r="H30" i="30"/>
  <c r="G30" i="30"/>
  <c r="H29" i="30"/>
  <c r="G29" i="30"/>
  <c r="H28" i="30"/>
  <c r="G28" i="30"/>
  <c r="H27" i="30"/>
  <c r="G27" i="30"/>
  <c r="H26" i="30"/>
  <c r="G26" i="30"/>
  <c r="H25" i="30"/>
  <c r="G25" i="30"/>
  <c r="H24" i="30"/>
  <c r="G24" i="30"/>
  <c r="H23" i="30"/>
  <c r="G23" i="30"/>
  <c r="H22" i="30"/>
  <c r="G22" i="30"/>
  <c r="H21" i="30"/>
  <c r="G21" i="30"/>
  <c r="H20" i="30"/>
  <c r="G20" i="30"/>
  <c r="H19" i="30"/>
  <c r="G19" i="30"/>
  <c r="H18" i="30"/>
  <c r="G18" i="30"/>
  <c r="H17" i="30"/>
  <c r="G17" i="30"/>
  <c r="H16" i="30"/>
  <c r="G16" i="30"/>
  <c r="H15" i="30"/>
  <c r="G15" i="30"/>
  <c r="H14" i="30"/>
  <c r="G14" i="30"/>
  <c r="H13" i="30"/>
  <c r="G13" i="30"/>
  <c r="H12" i="30"/>
  <c r="G12" i="30"/>
  <c r="H11" i="30"/>
  <c r="G11" i="30"/>
  <c r="H10" i="30"/>
  <c r="G10" i="30"/>
  <c r="H9" i="30"/>
  <c r="G9" i="30"/>
  <c r="H47" i="29"/>
  <c r="G47" i="29"/>
  <c r="H35" i="29"/>
  <c r="G35" i="29"/>
  <c r="H34" i="29"/>
  <c r="G34" i="29"/>
  <c r="H33" i="29"/>
  <c r="G33" i="29"/>
  <c r="H32" i="29"/>
  <c r="G32" i="29"/>
  <c r="H31" i="29"/>
  <c r="G31" i="29"/>
  <c r="H30" i="29"/>
  <c r="G30" i="29"/>
  <c r="H29" i="29"/>
  <c r="G29" i="29"/>
  <c r="H28" i="29"/>
  <c r="G28" i="29"/>
  <c r="H27" i="29"/>
  <c r="G27" i="29"/>
  <c r="H26" i="29"/>
  <c r="G26" i="29"/>
  <c r="H25" i="29"/>
  <c r="G25" i="29"/>
  <c r="H24" i="29"/>
  <c r="G24" i="29"/>
  <c r="H23" i="29"/>
  <c r="G23" i="29"/>
  <c r="H22" i="29"/>
  <c r="G22" i="29"/>
  <c r="H21" i="29"/>
  <c r="G21" i="29"/>
  <c r="H20" i="29"/>
  <c r="G20" i="29"/>
  <c r="H19" i="29"/>
  <c r="G19" i="29"/>
  <c r="H18" i="29"/>
  <c r="G18" i="29"/>
  <c r="H17" i="29"/>
  <c r="G17" i="29"/>
  <c r="H16" i="29"/>
  <c r="G16" i="29"/>
  <c r="H15" i="29"/>
  <c r="G15" i="29"/>
  <c r="H14" i="29"/>
  <c r="G14" i="29"/>
  <c r="H13" i="29"/>
  <c r="G13" i="29"/>
  <c r="H12" i="29"/>
  <c r="G12" i="29"/>
  <c r="H11" i="29"/>
  <c r="G11" i="29"/>
  <c r="H10" i="29"/>
  <c r="G10" i="29"/>
  <c r="H9" i="29"/>
  <c r="G9" i="29"/>
  <c r="H49" i="28"/>
  <c r="G49" i="28"/>
  <c r="H47" i="28"/>
  <c r="G47" i="28"/>
  <c r="H35" i="28"/>
  <c r="G35" i="28"/>
  <c r="H34" i="28"/>
  <c r="G34" i="28"/>
  <c r="H33" i="28"/>
  <c r="G33" i="28"/>
  <c r="H32" i="28"/>
  <c r="G32" i="28"/>
  <c r="H31" i="28"/>
  <c r="G31" i="28"/>
  <c r="H30" i="28"/>
  <c r="G30" i="28"/>
  <c r="H29" i="28"/>
  <c r="G29" i="28"/>
  <c r="H28" i="28"/>
  <c r="G28" i="28"/>
  <c r="H27" i="28"/>
  <c r="G27" i="28"/>
  <c r="H26" i="28"/>
  <c r="G26" i="28"/>
  <c r="H25" i="28"/>
  <c r="G25" i="28"/>
  <c r="H24" i="28"/>
  <c r="G24" i="28"/>
  <c r="H23" i="28"/>
  <c r="G23" i="28"/>
  <c r="H22" i="28"/>
  <c r="G22" i="28"/>
  <c r="H21" i="28"/>
  <c r="G21" i="28"/>
  <c r="H20" i="28"/>
  <c r="G20" i="28"/>
  <c r="H19" i="28"/>
  <c r="G19" i="28"/>
  <c r="H18" i="28"/>
  <c r="G18" i="28"/>
  <c r="H17" i="28"/>
  <c r="G17" i="28"/>
  <c r="H16" i="28"/>
  <c r="G16" i="28"/>
  <c r="H15" i="28"/>
  <c r="G15" i="28"/>
  <c r="H14" i="28"/>
  <c r="G14" i="28"/>
  <c r="H13" i="28"/>
  <c r="G13" i="28"/>
  <c r="H12" i="28"/>
  <c r="G12" i="28"/>
  <c r="H11" i="28"/>
  <c r="G11" i="28"/>
  <c r="H10" i="28"/>
  <c r="G10" i="28"/>
  <c r="H9" i="28"/>
  <c r="G9" i="28"/>
  <c r="H59" i="27"/>
  <c r="G59" i="27"/>
  <c r="H58" i="27"/>
  <c r="G58" i="27"/>
  <c r="H57" i="27"/>
  <c r="G57" i="27"/>
  <c r="H56" i="27"/>
  <c r="G56" i="27"/>
  <c r="H55" i="27"/>
  <c r="G55" i="27"/>
  <c r="H54" i="27"/>
  <c r="G54" i="27"/>
  <c r="H53" i="27"/>
  <c r="G53" i="27"/>
  <c r="H52" i="27"/>
  <c r="G52" i="27"/>
  <c r="H51" i="27"/>
  <c r="G51" i="27"/>
  <c r="H50" i="27"/>
  <c r="G50" i="27"/>
  <c r="H49" i="27"/>
  <c r="G49" i="27"/>
  <c r="H48" i="27"/>
  <c r="G48" i="27"/>
  <c r="H47" i="27"/>
  <c r="G47" i="27"/>
  <c r="H46" i="27"/>
  <c r="G46" i="27"/>
  <c r="H45" i="27"/>
  <c r="G45" i="27"/>
  <c r="H44" i="27"/>
  <c r="G44" i="27"/>
  <c r="H43" i="27"/>
  <c r="G43" i="27"/>
  <c r="H42" i="27"/>
  <c r="G42" i="27"/>
  <c r="H41" i="27"/>
  <c r="G41" i="27"/>
  <c r="H40" i="27"/>
  <c r="G40" i="27"/>
  <c r="H39" i="27"/>
  <c r="G39" i="27"/>
  <c r="H38" i="27"/>
  <c r="G38" i="27"/>
  <c r="H37" i="27"/>
  <c r="G37" i="27"/>
  <c r="H36" i="27"/>
  <c r="G36" i="27"/>
  <c r="H35" i="27"/>
  <c r="G35" i="27"/>
  <c r="H34" i="27"/>
  <c r="G34" i="27"/>
  <c r="H33" i="27"/>
  <c r="G33" i="27"/>
  <c r="H32" i="27"/>
  <c r="G32" i="27"/>
  <c r="H31" i="27"/>
  <c r="G31" i="27"/>
  <c r="H30" i="27"/>
  <c r="G30" i="27"/>
  <c r="H29" i="27"/>
  <c r="G29" i="27"/>
  <c r="H28" i="27"/>
  <c r="G28" i="27"/>
  <c r="H27" i="27"/>
  <c r="G27" i="27"/>
  <c r="H26" i="27"/>
  <c r="G26" i="27"/>
  <c r="H25" i="27"/>
  <c r="G25" i="27"/>
  <c r="H24" i="27"/>
  <c r="G24" i="27"/>
  <c r="H23" i="27"/>
  <c r="G23" i="27"/>
  <c r="H22" i="27"/>
  <c r="G22" i="27"/>
  <c r="H21" i="27"/>
  <c r="G21" i="27"/>
  <c r="H20" i="27"/>
  <c r="G20" i="27"/>
  <c r="H19" i="27"/>
  <c r="G19" i="27"/>
  <c r="H18" i="27"/>
  <c r="G18" i="27"/>
  <c r="H17" i="27"/>
  <c r="G17" i="27"/>
  <c r="H16" i="27"/>
  <c r="G16" i="27"/>
  <c r="H15" i="27"/>
  <c r="G15" i="27"/>
  <c r="H14" i="27"/>
  <c r="G14" i="27"/>
  <c r="H13" i="27"/>
  <c r="G13" i="27"/>
  <c r="H12" i="27"/>
  <c r="G12" i="27"/>
  <c r="H11" i="27"/>
  <c r="G11" i="27"/>
  <c r="H10" i="27"/>
  <c r="G10" i="27"/>
  <c r="H9" i="27"/>
  <c r="G9" i="27"/>
  <c r="H77" i="26"/>
  <c r="G77" i="26"/>
  <c r="H76" i="26"/>
  <c r="G76" i="26"/>
  <c r="H75" i="26"/>
  <c r="G75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8" i="26"/>
  <c r="G68" i="26"/>
  <c r="H67" i="26"/>
  <c r="G67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1" i="26"/>
  <c r="G31" i="26"/>
  <c r="H30" i="26"/>
  <c r="G30" i="26"/>
  <c r="H29" i="26"/>
  <c r="G29" i="26"/>
  <c r="H28" i="26"/>
  <c r="G28" i="26"/>
  <c r="H27" i="26"/>
  <c r="G27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H77" i="25"/>
  <c r="G77" i="25"/>
  <c r="H76" i="25"/>
  <c r="G76" i="25"/>
  <c r="H75" i="25"/>
  <c r="G75" i="25"/>
  <c r="H74" i="25"/>
  <c r="G74" i="25"/>
  <c r="H73" i="25"/>
  <c r="G73" i="25"/>
  <c r="H72" i="25"/>
  <c r="G72" i="25"/>
  <c r="H71" i="25"/>
  <c r="G71" i="25"/>
  <c r="H70" i="25"/>
  <c r="G70" i="25"/>
  <c r="H69" i="25"/>
  <c r="G69" i="25"/>
  <c r="H68" i="25"/>
  <c r="G68" i="25"/>
  <c r="H67" i="25"/>
  <c r="G67" i="25"/>
  <c r="H66" i="25"/>
  <c r="G66" i="25"/>
  <c r="H65" i="25"/>
  <c r="G65" i="25"/>
  <c r="H64" i="25"/>
  <c r="G64" i="25"/>
  <c r="H63" i="25"/>
  <c r="G63" i="25"/>
  <c r="H62" i="25"/>
  <c r="G62" i="25"/>
  <c r="H61" i="25"/>
  <c r="G61" i="25"/>
  <c r="H60" i="25"/>
  <c r="G60" i="25"/>
  <c r="H59" i="25"/>
  <c r="G59" i="25"/>
  <c r="H58" i="25"/>
  <c r="G58" i="25"/>
  <c r="H57" i="25"/>
  <c r="G57" i="25"/>
  <c r="H56" i="25"/>
  <c r="G56" i="25"/>
  <c r="H55" i="25"/>
  <c r="G55" i="25"/>
  <c r="H54" i="25"/>
  <c r="G54" i="25"/>
  <c r="H53" i="25"/>
  <c r="G53" i="25"/>
  <c r="H52" i="25"/>
  <c r="G52" i="25"/>
  <c r="H51" i="25"/>
  <c r="G51" i="25"/>
  <c r="H50" i="25"/>
  <c r="G50" i="25"/>
  <c r="H49" i="25"/>
  <c r="G49" i="25"/>
  <c r="H48" i="25"/>
  <c r="G48" i="25"/>
  <c r="H47" i="25"/>
  <c r="G47" i="25"/>
  <c r="H46" i="25"/>
  <c r="G46" i="25"/>
  <c r="H45" i="25"/>
  <c r="G45" i="25"/>
  <c r="H44" i="25"/>
  <c r="G44" i="25"/>
  <c r="H43" i="25"/>
  <c r="G43" i="25"/>
  <c r="H42" i="25"/>
  <c r="G42" i="25"/>
  <c r="H41" i="25"/>
  <c r="G41" i="25"/>
  <c r="H40" i="25"/>
  <c r="G40" i="25"/>
  <c r="H39" i="25"/>
  <c r="G39" i="25"/>
  <c r="H38" i="25"/>
  <c r="G38" i="25"/>
  <c r="H37" i="25"/>
  <c r="G37" i="25"/>
  <c r="H36" i="25"/>
  <c r="G36" i="25"/>
  <c r="H35" i="25"/>
  <c r="G35" i="25"/>
  <c r="H34" i="25"/>
  <c r="G34" i="25"/>
  <c r="H33" i="25"/>
  <c r="G33" i="25"/>
  <c r="H32" i="25"/>
  <c r="G32" i="25"/>
  <c r="H31" i="25"/>
  <c r="G31" i="25"/>
  <c r="H30" i="25"/>
  <c r="G30" i="25"/>
  <c r="H29" i="25"/>
  <c r="G29" i="25"/>
  <c r="H28" i="25"/>
  <c r="G28" i="25"/>
  <c r="H27" i="25"/>
  <c r="G27" i="25"/>
  <c r="H26" i="25"/>
  <c r="G26" i="25"/>
  <c r="H25" i="25"/>
  <c r="G25" i="25"/>
  <c r="H24" i="25"/>
  <c r="G24" i="25"/>
  <c r="H23" i="25"/>
  <c r="G23" i="25"/>
  <c r="H22" i="25"/>
  <c r="G22" i="25"/>
  <c r="H21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H14" i="25"/>
  <c r="G14" i="25"/>
  <c r="H13" i="25"/>
  <c r="G13" i="25"/>
  <c r="H12" i="25"/>
  <c r="G12" i="25"/>
  <c r="H11" i="25"/>
  <c r="G11" i="25"/>
</calcChain>
</file>

<file path=xl/sharedStrings.xml><?xml version="1.0" encoding="utf-8"?>
<sst xmlns="http://schemas.openxmlformats.org/spreadsheetml/2006/main" count="1829" uniqueCount="391">
  <si>
    <t>VÚ - P 1-04</t>
  </si>
  <si>
    <t>Súvaha</t>
  </si>
  <si>
    <t>Obdobie</t>
  </si>
  <si>
    <t>Časť I. Vybrané údaje z aktív a pasív</t>
  </si>
  <si>
    <t>Balance Sheet / Statement of financial position</t>
  </si>
  <si>
    <t xml:space="preserve"> a) vybrané údaje z aktív a pasív za bežné účtovné obdobie</t>
  </si>
  <si>
    <t>č.r.</t>
  </si>
  <si>
    <t>označenie z dôvodu kontrolných súčtov</t>
  </si>
  <si>
    <t>EN</t>
  </si>
  <si>
    <t xml:space="preserve"> SK </t>
  </si>
  <si>
    <t>Spolu poisťovne a pobočky poisťovní iných členských štátov</t>
  </si>
  <si>
    <t xml:space="preserve">Spolu poisťovne </t>
  </si>
  <si>
    <t>Spolu pobočky poisťovní z iných členských štátov</t>
  </si>
  <si>
    <t>Spolu členovia SLASPO</t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</si>
  <si>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</si>
  <si>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</si>
  <si>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</si>
  <si>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</si>
  <si>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</si>
  <si>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</si>
  <si>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</si>
  <si>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</si>
  <si>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Colonnade Insurance S.A., pobočka poisťovne z iného členského štátu</t>
  </si>
  <si>
    <t xml:space="preserve">Generali Poisťovňa, pobočka poisťovne z iného členského štátu </t>
  </si>
  <si>
    <t>MetLife Europe d. a. c., pobočka poisťovne z iného členského štátu</t>
  </si>
  <si>
    <t xml:space="preserve">UNIQA pojišťovna, a.s., pobočka poisťovne z iného členského štátu </t>
  </si>
  <si>
    <t>Slovenská kancelária poisťovateľov</t>
  </si>
  <si>
    <t>a</t>
  </si>
  <si>
    <t>b</t>
  </si>
  <si>
    <t>1</t>
  </si>
  <si>
    <t>2</t>
  </si>
  <si>
    <t>A.A.</t>
  </si>
  <si>
    <t>Cash and cash equivalents</t>
  </si>
  <si>
    <t xml:space="preserve">Peňažné prostriedky a peňažné ekvivalenty </t>
  </si>
  <si>
    <t>A.B.</t>
  </si>
  <si>
    <r>
      <t xml:space="preserve">Investments </t>
    </r>
    <r>
      <rPr>
        <b/>
        <sz val="11"/>
        <color rgb="FF7030A0"/>
        <rFont val="Calibri"/>
        <family val="2"/>
        <charset val="238"/>
        <scheme val="minor"/>
      </rPr>
      <t xml:space="preserve"> </t>
    </r>
  </si>
  <si>
    <t xml:space="preserve">Investície </t>
  </si>
  <si>
    <t>A.B.1.</t>
  </si>
  <si>
    <t>Investments at FVTPL</t>
  </si>
  <si>
    <t xml:space="preserve">Finančné nástroje oceňované reálnou hodnotou cez výsledok hospodárenia (FVTPL) </t>
  </si>
  <si>
    <t>A.B.2.</t>
  </si>
  <si>
    <t>Investments at FVOCI</t>
  </si>
  <si>
    <t xml:space="preserve">Finančné nástroje oceňované reálnou hodnotou cez ostatné súčasti komplexného výsledku (FVOCI) </t>
  </si>
  <si>
    <t>A.B.3.</t>
  </si>
  <si>
    <t>Investments at AC</t>
  </si>
  <si>
    <t>Finančné nástroje oceňované amortizovanou hodnotou (AC)</t>
  </si>
  <si>
    <t>A.B.4.</t>
  </si>
  <si>
    <t>Investments in affiliated and associated enterprises and joint ventures</t>
  </si>
  <si>
    <t>Podiely v prepojených podnikoch vrátane účastí</t>
  </si>
  <si>
    <t>A.C.</t>
  </si>
  <si>
    <t xml:space="preserve">Insurance contracts that are assets </t>
  </si>
  <si>
    <t xml:space="preserve">Hodnota poistných zmlúv ako aktívum </t>
  </si>
  <si>
    <t>A.C.1.</t>
  </si>
  <si>
    <t xml:space="preserve">Assets for remaining coverage </t>
  </si>
  <si>
    <t>Hodnota poistných zmlúv na zostávajúce krytie</t>
  </si>
  <si>
    <t>A.C.1.1.</t>
  </si>
  <si>
    <t xml:space="preserve">PV FCF </t>
  </si>
  <si>
    <t xml:space="preserve">Súčasná hodnota budúcich peňažných tokov </t>
  </si>
  <si>
    <t>A.C.1.2.</t>
  </si>
  <si>
    <t xml:space="preserve">CSM  </t>
  </si>
  <si>
    <t xml:space="preserve">Servisná marža </t>
  </si>
  <si>
    <t>A.C.1.3.</t>
  </si>
  <si>
    <t xml:space="preserve">RA  </t>
  </si>
  <si>
    <t xml:space="preserve">Riziková prirážka na nefinančné riziká </t>
  </si>
  <si>
    <t>A.C.1.4.</t>
  </si>
  <si>
    <t>Insurance contract assets measured under PAA</t>
  </si>
  <si>
    <t>Hodnota poistných zmlúv ocenené podľa PAA modelu</t>
  </si>
  <si>
    <t>A.C.2.</t>
  </si>
  <si>
    <t>Asset for Incurred Claims AIC</t>
  </si>
  <si>
    <t>Hodnota poistných zmlúv na vzniknuté poistné udalosti</t>
  </si>
  <si>
    <t>A.C.2.1.</t>
  </si>
  <si>
    <t>PV FCF</t>
  </si>
  <si>
    <t>A.C.2.2.</t>
  </si>
  <si>
    <t>RA</t>
  </si>
  <si>
    <t>A.C.3.</t>
  </si>
  <si>
    <t xml:space="preserve">Prepaid or not allocated acqusition costs  </t>
  </si>
  <si>
    <t xml:space="preserve">Predplatené alebo nealokované obstarávacie náklady na poistné zmluvy </t>
  </si>
  <si>
    <t>A.D.</t>
  </si>
  <si>
    <t xml:space="preserve">Reinsurance contracts that are assets </t>
  </si>
  <si>
    <t xml:space="preserve">Pasívne zaistenie ako aktívum </t>
  </si>
  <si>
    <t>A.E.</t>
  </si>
  <si>
    <t>Receivables (other than from insurance and reinsurance)</t>
  </si>
  <si>
    <t>Pohľadávky (iné ako z poistenia a zaistenia)</t>
  </si>
  <si>
    <t>A.F.</t>
  </si>
  <si>
    <t>Property and equipment</t>
  </si>
  <si>
    <t>Hmotný majetok</t>
  </si>
  <si>
    <t>A.G.</t>
  </si>
  <si>
    <t>Intangible assets</t>
  </si>
  <si>
    <t xml:space="preserve">Nehmotné aktíva </t>
  </si>
  <si>
    <t>A.G.1.</t>
  </si>
  <si>
    <t>Goodwill</t>
  </si>
  <si>
    <t>A.G.2.</t>
  </si>
  <si>
    <t>Software</t>
  </si>
  <si>
    <t xml:space="preserve">Softvér </t>
  </si>
  <si>
    <t>A.G.3.</t>
  </si>
  <si>
    <t>Other intangible assets</t>
  </si>
  <si>
    <t xml:space="preserve">Ostatné nehmotné aktíva </t>
  </si>
  <si>
    <t>A.H.</t>
  </si>
  <si>
    <t>Tax receivables</t>
  </si>
  <si>
    <t xml:space="preserve">Daňové pohľadávky </t>
  </si>
  <si>
    <t>A.H.1.</t>
  </si>
  <si>
    <t>Current tax asset</t>
  </si>
  <si>
    <t xml:space="preserve">Splatná daň z príjmov - pohľadávka </t>
  </si>
  <si>
    <t>A.H.2.</t>
  </si>
  <si>
    <t>Deferred tax assets</t>
  </si>
  <si>
    <t xml:space="preserve">Odložené daňové pohľadávky </t>
  </si>
  <si>
    <t>A.I.</t>
  </si>
  <si>
    <t>Accrual accounts (active)</t>
  </si>
  <si>
    <t>Účty časového rozlíšenia (aktívne)</t>
  </si>
  <si>
    <t>A.J.</t>
  </si>
  <si>
    <t>Other assets</t>
  </si>
  <si>
    <t>Ostatné aktíva, inde neuvedené</t>
  </si>
  <si>
    <t>TOTAL ASSETS</t>
  </si>
  <si>
    <t>AKTÍVA SPOLU</t>
  </si>
  <si>
    <t>P.A.</t>
  </si>
  <si>
    <t>Financial liabilities</t>
  </si>
  <si>
    <t xml:space="preserve">Finančné záväzky </t>
  </si>
  <si>
    <t>P.A.1.</t>
  </si>
  <si>
    <t>Investment contract liabilities</t>
  </si>
  <si>
    <t xml:space="preserve">Záväzky z investičných zmlúv       </t>
  </si>
  <si>
    <t>P.A.2.</t>
  </si>
  <si>
    <t>Loans received</t>
  </si>
  <si>
    <t>Prijaté úvery a pôžičky</t>
  </si>
  <si>
    <t>P.B.</t>
  </si>
  <si>
    <t>Insurance contracts liabilities</t>
  </si>
  <si>
    <t xml:space="preserve">Hodnota poistných zmlúv ako záväzok </t>
  </si>
  <si>
    <t>P.B.1.</t>
  </si>
  <si>
    <t xml:space="preserve">Liability for remaining coverage </t>
  </si>
  <si>
    <t xml:space="preserve">Hodnota poistných zmlúv na zostávajúce krytie </t>
  </si>
  <si>
    <t>P.B.1.1.</t>
  </si>
  <si>
    <t>P.B.1.2.</t>
  </si>
  <si>
    <t>P.B.1.3.</t>
  </si>
  <si>
    <t xml:space="preserve">P.B.1.4. </t>
  </si>
  <si>
    <t>Insurance contract liabilities measured under PAA</t>
  </si>
  <si>
    <t>P.B.2.</t>
  </si>
  <si>
    <t xml:space="preserve">Liability for incurred claims </t>
  </si>
  <si>
    <t>Záväzky zo vzniknutých poistných udalostí</t>
  </si>
  <si>
    <t>P.B.2.1.</t>
  </si>
  <si>
    <t xml:space="preserve">LIC FCF </t>
  </si>
  <si>
    <t>P.B.2.2.</t>
  </si>
  <si>
    <t xml:space="preserve">LIC RA </t>
  </si>
  <si>
    <t>Riziková prirážka na nefinančné riziká</t>
  </si>
  <si>
    <t>P.C.</t>
  </si>
  <si>
    <t xml:space="preserve">Reinsurance contracts that are liabilities </t>
  </si>
  <si>
    <t>Záväzky z pasívneho zaistenia</t>
  </si>
  <si>
    <t>P.D.</t>
  </si>
  <si>
    <t>Liabilities (other than from insurance and reinsurance)</t>
  </si>
  <si>
    <t>Záväzky (iné ako z poistenia a zaistenia)</t>
  </si>
  <si>
    <t>P.E.</t>
  </si>
  <si>
    <t>Short - term employee benefits</t>
  </si>
  <si>
    <t xml:space="preserve">Krátkodobé zamestnanecké požitky </t>
  </si>
  <si>
    <t>P.F.</t>
  </si>
  <si>
    <t>Reserves  (other than from insurance and reinsurance)</t>
  </si>
  <si>
    <t>Rezervy (iné ako z poistenia a zaistenia)</t>
  </si>
  <si>
    <t>P.G</t>
  </si>
  <si>
    <t xml:space="preserve">Subordinated liabilities </t>
  </si>
  <si>
    <t xml:space="preserve">Podriadené záväzky </t>
  </si>
  <si>
    <t>P.H</t>
  </si>
  <si>
    <t>Tax payables</t>
  </si>
  <si>
    <t>Daňové záväzky</t>
  </si>
  <si>
    <t>P.H.1.</t>
  </si>
  <si>
    <t>Current tax liability</t>
  </si>
  <si>
    <t xml:space="preserve">Splatná daň z príjmov - záväzok </t>
  </si>
  <si>
    <t>P.H.2.</t>
  </si>
  <si>
    <t xml:space="preserve">Deferred income tax liabilities </t>
  </si>
  <si>
    <t xml:space="preserve">Odložené daňové záväzky </t>
  </si>
  <si>
    <t>P.I.</t>
  </si>
  <si>
    <t>Accrual accounts (passive)</t>
  </si>
  <si>
    <t>Účty časového rozlíšenia (pasívne)</t>
  </si>
  <si>
    <t>P.J.</t>
  </si>
  <si>
    <t>Other liabilities</t>
  </si>
  <si>
    <t>Ostatné pasíva, inde neuvedené</t>
  </si>
  <si>
    <t>TOTAL LIABILITIES</t>
  </si>
  <si>
    <t>ZÁVÄZKY SPOLU</t>
  </si>
  <si>
    <t>P.K.</t>
  </si>
  <si>
    <t>Issued capital</t>
  </si>
  <si>
    <t>Základné imanie</t>
  </si>
  <si>
    <t>P.K.1.</t>
  </si>
  <si>
    <t xml:space="preserve">   of which: paid-up subscribed capital</t>
  </si>
  <si>
    <t xml:space="preserve">   z toho: upísané základné imanie splatené</t>
  </si>
  <si>
    <t>P.L.</t>
  </si>
  <si>
    <t>Own shares</t>
  </si>
  <si>
    <t>Vlastné akcie</t>
  </si>
  <si>
    <t>P.M.</t>
  </si>
  <si>
    <t>Share premium</t>
  </si>
  <si>
    <t>Emisné ážio</t>
  </si>
  <si>
    <t>P.N.</t>
  </si>
  <si>
    <t>Capital reserve</t>
  </si>
  <si>
    <t xml:space="preserve">Rezervné fondy a fondy tvorené zo zisku </t>
  </si>
  <si>
    <t>P.O.</t>
  </si>
  <si>
    <t>Other capital funds</t>
  </si>
  <si>
    <t>Ostatné kapitálové fondy</t>
  </si>
  <si>
    <t>P.P.</t>
  </si>
  <si>
    <t>Valuation differences, of which:</t>
  </si>
  <si>
    <t xml:space="preserve">Oceňovacie rozdiely, z toho: </t>
  </si>
  <si>
    <t>P.P.1.</t>
  </si>
  <si>
    <t xml:space="preserve">   Foreign currency translation adjustments</t>
  </si>
  <si>
    <t xml:space="preserve">Úpravy vyplývajúce z prepočtu cudzích mien </t>
  </si>
  <si>
    <t>P.P.2.</t>
  </si>
  <si>
    <t xml:space="preserve">   Unrealized gains and losses (OCI)</t>
  </si>
  <si>
    <t xml:space="preserve">Oceňovacie rozdiely z ocenenia finančných  nástrojov cez OCI </t>
  </si>
  <si>
    <t>P.P.3.</t>
  </si>
  <si>
    <t xml:space="preserve">   (Re)insurance assets and liabilities / (Re)insurance finance reserve</t>
  </si>
  <si>
    <t>Oceňovacie rozdiely z poistných zmlúv a zaistných zmlúv cez OCI</t>
  </si>
  <si>
    <t>P.P.4.</t>
  </si>
  <si>
    <t xml:space="preserve">   Expected credit loss (ECL)</t>
  </si>
  <si>
    <t>Očakávané kreditné straty</t>
  </si>
  <si>
    <t>P.Q.</t>
  </si>
  <si>
    <t>Profit or loss from previous periods</t>
  </si>
  <si>
    <t>Výsledok hospodárenia minulých rokov</t>
  </si>
  <si>
    <t>P.R.</t>
  </si>
  <si>
    <t>Profit or loss for the current period</t>
  </si>
  <si>
    <t>Výsledok hospodárenia bežného obdobia</t>
  </si>
  <si>
    <t>TOTAL EQUITY</t>
  </si>
  <si>
    <t>VLASTNÉ IMANIE SPOLU</t>
  </si>
  <si>
    <t>TOTAL EQUITY AND LIABILITIES</t>
  </si>
  <si>
    <t>PASÍVA SPOLU</t>
  </si>
  <si>
    <t>Zdroj údajov:</t>
  </si>
  <si>
    <t xml:space="preserve">VÚ-P 1-04 Výkaz vybraných údajov z individuálnej účtovnej závierky poisťovní </t>
  </si>
  <si>
    <t>hárok BS-BUO, stĺpec 5 (stav netto = stav brutto - oprávky a opravné položky)</t>
  </si>
  <si>
    <t xml:space="preserve">Výkaz ziskov a strát </t>
  </si>
  <si>
    <t xml:space="preserve">Line </t>
  </si>
  <si>
    <t xml:space="preserve"> a) vybrané údaje z nákladov a výnosov za bežné účtovné obdobie</t>
  </si>
  <si>
    <t>P&amp;L / Statement of financial performance</t>
  </si>
  <si>
    <t>Časť II. Vybrané údaje z nákladov a výnosov</t>
  </si>
  <si>
    <t>3</t>
  </si>
  <si>
    <t>1.</t>
  </si>
  <si>
    <t>Insurance Revenue</t>
  </si>
  <si>
    <t>Výnosy z poistných služieb</t>
  </si>
  <si>
    <t>1.1.</t>
  </si>
  <si>
    <t xml:space="preserve">Expected claims and other expenses </t>
  </si>
  <si>
    <t xml:space="preserve">Očakávané poistné plnenia a náklady na poistné zmluvy </t>
  </si>
  <si>
    <t>1.2.</t>
  </si>
  <si>
    <t xml:space="preserve">Recovery of acquisition cash flows </t>
  </si>
  <si>
    <t xml:space="preserve">Očakávané obstarávacie náklady </t>
  </si>
  <si>
    <t>1.3.</t>
  </si>
  <si>
    <t>Release of contractual service margin</t>
  </si>
  <si>
    <t>Rozpustenie servisnej marže</t>
  </si>
  <si>
    <t>1.4.</t>
  </si>
  <si>
    <t xml:space="preserve">Change of risk adjustment </t>
  </si>
  <si>
    <t xml:space="preserve">Zmena v rizikovej prirážke na nefinančné riziká </t>
  </si>
  <si>
    <t>1.5.</t>
  </si>
  <si>
    <t xml:space="preserve">Premium experience adjustment </t>
  </si>
  <si>
    <t>Úprava poistného na základe skutočnosti</t>
  </si>
  <si>
    <t>1.6.</t>
  </si>
  <si>
    <t xml:space="preserve">Premium release PAA </t>
  </si>
  <si>
    <t>Rozpustenie poistného PAA</t>
  </si>
  <si>
    <t>2.</t>
  </si>
  <si>
    <t>Insurance service expenses</t>
  </si>
  <si>
    <t xml:space="preserve">Náklady na poistné služby </t>
  </si>
  <si>
    <t>2.1.</t>
  </si>
  <si>
    <t>Incurred claims and other incurred insurance service expenses</t>
  </si>
  <si>
    <t xml:space="preserve">Vzniknuté poistné plnenia a ostatné náklady na poistné služby  </t>
  </si>
  <si>
    <t>2.1.1.</t>
  </si>
  <si>
    <t xml:space="preserve">Incurred claims </t>
  </si>
  <si>
    <t xml:space="preserve">Vzniknuté poistné plnenia </t>
  </si>
  <si>
    <t>2.1.2.</t>
  </si>
  <si>
    <t>Directly and indirectly attributable expenses</t>
  </si>
  <si>
    <t>Skutočné priamo a nepriamo priraditeľné náklady na poistné služby</t>
  </si>
  <si>
    <t>2.1.3.</t>
  </si>
  <si>
    <t>Adjustment of investment component</t>
  </si>
  <si>
    <t>Úprava  o investičný komponent</t>
  </si>
  <si>
    <t>2.2.</t>
  </si>
  <si>
    <t>Insurance acquisition cash flow amortization</t>
  </si>
  <si>
    <t xml:space="preserve">Amortizácia obstarávacích nákladov </t>
  </si>
  <si>
    <t>2.3.</t>
  </si>
  <si>
    <t>Changes in liability for incurred claims</t>
  </si>
  <si>
    <t>Zmena hodnoty poistných zmlúv na vzniknuté poistné udalosti</t>
  </si>
  <si>
    <t>2.4.</t>
  </si>
  <si>
    <t>Losses on onerous groups of contracts and reversals of such losses</t>
  </si>
  <si>
    <t xml:space="preserve">Straty na nevýhodných poistných zmluvách a ich zmeny  </t>
  </si>
  <si>
    <t>3.</t>
  </si>
  <si>
    <t xml:space="preserve">Income or expenses from reinsurance contracts held </t>
  </si>
  <si>
    <t xml:space="preserve">Výnosy/náklady z pasívneho zaistenia </t>
  </si>
  <si>
    <t>3.1.</t>
  </si>
  <si>
    <t>Expected claims and other expenses recovery</t>
  </si>
  <si>
    <t>Očakávaný podiel zaisťovateľa na poistných plneniach a ostatných nákladoch zo zaistenia</t>
  </si>
  <si>
    <t>3.2.</t>
  </si>
  <si>
    <t>3.3.</t>
  </si>
  <si>
    <t>3.4.</t>
  </si>
  <si>
    <t>Reinsurance expenses contracts measured under the PAA</t>
  </si>
  <si>
    <t>Náklady na zaistenie pre zaistné zmluvy oceňované PAA modelom</t>
  </si>
  <si>
    <t>3.5.</t>
  </si>
  <si>
    <t xml:space="preserve">Ceded premium experience adjustment </t>
  </si>
  <si>
    <t>Úprava postúpeného poistného o skutočnosť</t>
  </si>
  <si>
    <t>3.6.</t>
  </si>
  <si>
    <t xml:space="preserve">Claims recovered and other incurred attributable expenses </t>
  </si>
  <si>
    <t xml:space="preserve">Podiel zaisťovateľa na nákladoch na poistné plnenia a ostatných priraditeľných nákladoch </t>
  </si>
  <si>
    <t>3.7.</t>
  </si>
  <si>
    <t>Changes that relate to past service - adjustments to incurred claims</t>
  </si>
  <si>
    <t>Podiel zaisťovateľa na zmene hodnoty poistných zmlúv na vzniknuté poistné udalosti</t>
  </si>
  <si>
    <t>3.8.</t>
  </si>
  <si>
    <t>Loss recoveries and reversals of recoveries</t>
  </si>
  <si>
    <t>Podiel zaisťovateľa na stratovom komponente a jeho zmeny</t>
  </si>
  <si>
    <t>3.9.</t>
  </si>
  <si>
    <t>Effect of changes in the risk of reinsurers non-performance</t>
  </si>
  <si>
    <t>Zmena v riziku neplnenia zaisťovateľa</t>
  </si>
  <si>
    <t>4.</t>
  </si>
  <si>
    <t>Other (insurance service result)</t>
  </si>
  <si>
    <t>Ostatné (v rámci výsledku za poistné služby)</t>
  </si>
  <si>
    <t>Insurance service result  (1) + (2) + (3) + (4)</t>
  </si>
  <si>
    <t xml:space="preserve">Výsledok za poistné služby </t>
  </si>
  <si>
    <t>5.</t>
  </si>
  <si>
    <t xml:space="preserve">Net investment result   </t>
  </si>
  <si>
    <t xml:space="preserve">Čistý investičný výsledok </t>
  </si>
  <si>
    <t>5.1.</t>
  </si>
  <si>
    <t xml:space="preserve">Interest revenue from financial assets not measured at FVTPL (AC, OCI) </t>
  </si>
  <si>
    <t xml:space="preserve">Čistý úrokový výnos z finančných aktív oceňovaných inak ako cez výsledok hospodárenia (AC, OCI) </t>
  </si>
  <si>
    <t>5.2.</t>
  </si>
  <si>
    <t xml:space="preserve">Net gains on FVTPL investments </t>
  </si>
  <si>
    <t xml:space="preserve">Čistý výnos z finančných aktív oceňovaných cez výsledok hospodárenia (FVTPL) </t>
  </si>
  <si>
    <t>5.3.</t>
  </si>
  <si>
    <t xml:space="preserve">Net credit impairment losses </t>
  </si>
  <si>
    <t>Čisté straty z trvalého zníženia hodnoty</t>
  </si>
  <si>
    <t>5.4.</t>
  </si>
  <si>
    <t xml:space="preserve">Net gains on investment in debt securities measured at FVOCI  </t>
  </si>
  <si>
    <t xml:space="preserve">Čistý výnos z dlhových CP oceňovaných FVOCI (pri predaji) </t>
  </si>
  <si>
    <t>5.5.</t>
  </si>
  <si>
    <t xml:space="preserve">Net gains from the derecognition of financial assests measured at AC </t>
  </si>
  <si>
    <t>Čistý výnos z ukončenia vykazovania finančných aktív oceňovaných amortizovanou hodnotou (AC)</t>
  </si>
  <si>
    <t>5.6.</t>
  </si>
  <si>
    <t xml:space="preserve">Net change in investment contract liabilities </t>
  </si>
  <si>
    <t>Čistá zmena záväzkov z investičných zmlúv</t>
  </si>
  <si>
    <t>5.7.</t>
  </si>
  <si>
    <t xml:space="preserve">Net gains from fair value adjustments to investment properties </t>
  </si>
  <si>
    <t xml:space="preserve">Čistý výnos z precenenia investičného majetku </t>
  </si>
  <si>
    <t>5.8.</t>
  </si>
  <si>
    <t>Expected credit loss allowance (OCI, AC)</t>
  </si>
  <si>
    <t>Opravná položka k očakávaným kreditným stratám</t>
  </si>
  <si>
    <t>6.</t>
  </si>
  <si>
    <t>Net insurance finance result (IFIE)</t>
  </si>
  <si>
    <t xml:space="preserve">Čistý finančný výsledok z poistenia  </t>
  </si>
  <si>
    <t>6.1.</t>
  </si>
  <si>
    <t>Insurance finance income or expenses from insurance contracts issued</t>
  </si>
  <si>
    <t>Finančné výnosy alebo finančné náklady z poistných zmlúv</t>
  </si>
  <si>
    <t>6.1.1.</t>
  </si>
  <si>
    <t>Accretion of interest &amp; the effect of changes in interest rates</t>
  </si>
  <si>
    <t xml:space="preserve">Úrokový prírastok a efekt zmeny diskontnej sadzby </t>
  </si>
  <si>
    <t>6.1.2.</t>
  </si>
  <si>
    <t xml:space="preserve">The Effect of financial risk and changes in financial risk includ. FX differences </t>
  </si>
  <si>
    <t xml:space="preserve">Finančné riziká a dopad zmien finančných rizík vrátane kurzových rozdielov </t>
  </si>
  <si>
    <t>6.1.3.</t>
  </si>
  <si>
    <t>Changes in the fair value of underlying assets of contracts measured under VFA (VFA mirroring)</t>
  </si>
  <si>
    <t>Zmena záväzku pre poistné zmluvy ocenené VFA modelom v dôsledku zmeny v reálnej hodnote podkladových aktív</t>
  </si>
  <si>
    <t>6.2.</t>
  </si>
  <si>
    <t>Insurance finance income or expenses from reinsurance contracts held</t>
  </si>
  <si>
    <t>Finančné výnosy alebo finančné náklady zo zaistných zmlúv</t>
  </si>
  <si>
    <t>6.2.1.</t>
  </si>
  <si>
    <t>6.2.2.</t>
  </si>
  <si>
    <t>7.</t>
  </si>
  <si>
    <t>Other (finance result)</t>
  </si>
  <si>
    <t>Ostatné (v rámci finančného výsledku)</t>
  </si>
  <si>
    <t xml:space="preserve">Finance result (5) + (6) + (7) </t>
  </si>
  <si>
    <t xml:space="preserve">Finančný výsledok </t>
  </si>
  <si>
    <t>8.</t>
  </si>
  <si>
    <t>Other income</t>
  </si>
  <si>
    <t>Ostatné výnosy</t>
  </si>
  <si>
    <t>9.</t>
  </si>
  <si>
    <t>Other expenses</t>
  </si>
  <si>
    <t xml:space="preserve">Ostatné náklady </t>
  </si>
  <si>
    <t>10.</t>
  </si>
  <si>
    <t>Income before income taxes</t>
  </si>
  <si>
    <t xml:space="preserve">Výsledok hospodárenia pred zdanením </t>
  </si>
  <si>
    <t>11.</t>
  </si>
  <si>
    <t>Taxes</t>
  </si>
  <si>
    <t xml:space="preserve">Dane </t>
  </si>
  <si>
    <t>12.</t>
  </si>
  <si>
    <t>Net income</t>
  </si>
  <si>
    <t>Výsledok hospodárenia po zdanení</t>
  </si>
  <si>
    <t>hárok PL_BUO, stĺpec 3 (Spolu)</t>
  </si>
  <si>
    <t>4</t>
  </si>
  <si>
    <t>hárok PL_BUO, stĺpec 4 (Životné poistenie)</t>
  </si>
  <si>
    <t>8</t>
  </si>
  <si>
    <t>hárok PL_BUO, stĺpec 8 (Neživotné poistenie)</t>
  </si>
  <si>
    <t>Časť IV. Vybrané údaje o zamestnancoch</t>
  </si>
  <si>
    <t>Názov položky</t>
  </si>
  <si>
    <t>Priemerný prepočítaný stav zamestnancov</t>
  </si>
  <si>
    <t xml:space="preserve">Evidenčný počet zamestnancov  </t>
  </si>
  <si>
    <t>Časť V. Údaje k vybraným daniam a vybraným odvodom</t>
  </si>
  <si>
    <t>Dane a odvody</t>
  </si>
  <si>
    <t>Splatná daň z príjmov</t>
  </si>
  <si>
    <t>Odložená daň z príjmov</t>
  </si>
  <si>
    <t>Osobitný odvod z podnikania v regulovaných odvetviach</t>
  </si>
  <si>
    <t>Odvod časti poistného pri PZP</t>
  </si>
  <si>
    <t>Daň z poistenia</t>
  </si>
  <si>
    <t>Miestne dane a miestne poplatky za komunálne odpady a drobné stavebné odpady</t>
  </si>
  <si>
    <t>Daň z motorových vozidiel</t>
  </si>
  <si>
    <t>hárok Dane a odvody</t>
  </si>
  <si>
    <t>0</t>
  </si>
  <si>
    <t>hárok Zamestnanci, stĺpec 1 (Bežné účtovné obdobie)</t>
  </si>
  <si>
    <t>YOUPLUS Životná poisťovňa, pobočka poisťovne z iného členského štátu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</si>
</sst>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_€"/>
    <numFmt numFmtId="165" formatCode="_-* #,##0\ _€_-;\-* #,##0\ _€_-;_-* &quot;-&quot;\ _€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0"/>
      <name val="Arial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0E6F0"/>
        <bgColor rgb="FF00000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0" fontId="8" fillId="0" borderId="0"/>
    <xf numFmtId="13" fontId="9" fillId="0" borderId="0" applyFont="0" applyFill="0" applyProtection="0"/>
    <xf numFmtId="0" fontId="10" fillId="0" borderId="0"/>
    <xf numFmtId="0" fontId="11" fillId="0" borderId="0"/>
    <xf numFmtId="0" fontId="9" fillId="0" borderId="0"/>
    <xf numFmtId="0" fontId="14" fillId="0" borderId="0"/>
    <xf numFmtId="0" fontId="9" fillId="0" borderId="0"/>
    <xf numFmtId="43" fontId="10" fillId="0" borderId="0" applyFont="0" applyFill="0" applyBorder="0" applyAlignment="0" applyProtection="0"/>
    <xf numFmtId="0" fontId="18" fillId="0" borderId="29"/>
    <xf numFmtId="0" fontId="9" fillId="0" borderId="0"/>
    <xf numFmtId="0" fontId="19" fillId="0" borderId="0"/>
  </cellStyleXfs>
  <cellXfs count="128">
    <xf numFmtId="0" fontId="0" fillId="0" borderId="0" xfId="0"/>
    <xf numFmtId="0" fontId="6" fillId="0" borderId="0" xfId="1" applyFont="1"/>
    <xf numFmtId="0" fontId="7" fillId="0" borderId="0" xfId="1" applyFont="1" applyAlignment="1">
      <alignment horizontal="center"/>
    </xf>
    <xf numFmtId="0" fontId="1" fillId="0" borderId="0" xfId="2" applyFont="1"/>
    <xf numFmtId="0" fontId="4" fillId="0" borderId="0" xfId="2" applyFont="1"/>
    <xf numFmtId="0" fontId="7" fillId="0" borderId="0" xfId="3" applyNumberFormat="1" applyFont="1" applyFill="1" applyAlignment="1" applyProtection="1">
      <alignment horizontal="left"/>
    </xf>
    <xf numFmtId="0" fontId="6" fillId="0" borderId="0" xfId="3" applyNumberFormat="1" applyFont="1" applyFill="1" applyProtection="1"/>
    <xf numFmtId="14" fontId="10" fillId="2" borderId="0" xfId="4" applyNumberFormat="1" applyFill="1" applyAlignment="1">
      <alignment horizontal="left"/>
    </xf>
    <xf numFmtId="0" fontId="4" fillId="0" borderId="0" xfId="2" applyFont="1" applyAlignment="1">
      <alignment horizontal="right"/>
    </xf>
    <xf numFmtId="0" fontId="1" fillId="3" borderId="0" xfId="2" applyFont="1" applyFill="1"/>
    <xf numFmtId="0" fontId="4" fillId="3" borderId="1" xfId="2" applyFont="1" applyFill="1" applyBorder="1"/>
    <xf numFmtId="0" fontId="6" fillId="3" borderId="0" xfId="2" applyFont="1" applyFill="1"/>
    <xf numFmtId="0" fontId="1" fillId="0" borderId="2" xfId="2" applyFont="1" applyBorder="1" applyAlignment="1">
      <alignment horizontal="left"/>
    </xf>
    <xf numFmtId="0" fontId="1" fillId="0" borderId="3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7" fillId="0" borderId="5" xfId="6" applyFont="1" applyBorder="1" applyAlignment="1">
      <alignment vertical="center" wrapText="1"/>
    </xf>
    <xf numFmtId="0" fontId="7" fillId="0" borderId="6" xfId="6" applyFont="1" applyBorder="1" applyAlignment="1">
      <alignment vertical="center" wrapText="1"/>
    </xf>
    <xf numFmtId="49" fontId="1" fillId="0" borderId="7" xfId="2" applyNumberFormat="1" applyFont="1" applyBorder="1" applyAlignment="1">
      <alignment horizontal="center" vertical="center" wrapText="1"/>
    </xf>
    <xf numFmtId="49" fontId="1" fillId="0" borderId="8" xfId="2" applyNumberFormat="1" applyFont="1" applyBorder="1" applyAlignment="1">
      <alignment horizontal="center" vertical="center" wrapText="1"/>
    </xf>
    <xf numFmtId="49" fontId="1" fillId="0" borderId="9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0" fontId="1" fillId="0" borderId="13" xfId="7" applyFont="1" applyBorder="1"/>
    <xf numFmtId="0" fontId="4" fillId="0" borderId="14" xfId="7" applyFont="1" applyBorder="1"/>
    <xf numFmtId="0" fontId="6" fillId="0" borderId="15" xfId="7" applyFont="1" applyBorder="1" applyAlignment="1">
      <alignment wrapText="1"/>
    </xf>
    <xf numFmtId="164" fontId="1" fillId="4" borderId="11" xfId="0" applyNumberFormat="1" applyFont="1" applyFill="1" applyBorder="1" applyAlignment="1">
      <alignment horizontal="right" vertical="center"/>
    </xf>
    <xf numFmtId="3" fontId="1" fillId="4" borderId="11" xfId="0" applyNumberFormat="1" applyFont="1" applyFill="1" applyBorder="1" applyAlignment="1">
      <alignment horizontal="right" vertical="center"/>
    </xf>
    <xf numFmtId="0" fontId="6" fillId="0" borderId="14" xfId="7" applyFont="1" applyBorder="1" applyAlignment="1">
      <alignment wrapText="1"/>
    </xf>
    <xf numFmtId="0" fontId="1" fillId="0" borderId="14" xfId="7" applyFont="1" applyBorder="1"/>
    <xf numFmtId="0" fontId="1" fillId="5" borderId="14" xfId="7" applyFont="1" applyFill="1" applyBorder="1"/>
    <xf numFmtId="0" fontId="7" fillId="0" borderId="14" xfId="7" applyFont="1" applyBorder="1" applyAlignment="1">
      <alignment wrapText="1"/>
    </xf>
    <xf numFmtId="0" fontId="6" fillId="0" borderId="14" xfId="7" applyFont="1" applyBorder="1"/>
    <xf numFmtId="0" fontId="4" fillId="5" borderId="14" xfId="7" applyFont="1" applyFill="1" applyBorder="1"/>
    <xf numFmtId="0" fontId="7" fillId="0" borderId="14" xfId="7" applyFont="1" applyBorder="1"/>
    <xf numFmtId="0" fontId="7" fillId="5" borderId="14" xfId="7" applyFont="1" applyFill="1" applyBorder="1"/>
    <xf numFmtId="0" fontId="6" fillId="5" borderId="14" xfId="7" applyFont="1" applyFill="1" applyBorder="1"/>
    <xf numFmtId="0" fontId="6" fillId="5" borderId="14" xfId="7" applyFont="1" applyFill="1" applyBorder="1" applyAlignment="1">
      <alignment wrapText="1"/>
    </xf>
    <xf numFmtId="0" fontId="1" fillId="5" borderId="0" xfId="2" applyFont="1" applyFill="1"/>
    <xf numFmtId="0" fontId="4" fillId="5" borderId="14" xfId="7" applyFont="1" applyFill="1" applyBorder="1" applyAlignment="1">
      <alignment horizontal="left"/>
    </xf>
    <xf numFmtId="0" fontId="3" fillId="0" borderId="0" xfId="2" applyFont="1"/>
    <xf numFmtId="0" fontId="2" fillId="3" borderId="14" xfId="7" applyFont="1" applyFill="1" applyBorder="1"/>
    <xf numFmtId="0" fontId="6" fillId="3" borderId="14" xfId="7" applyFont="1" applyFill="1" applyBorder="1"/>
    <xf numFmtId="0" fontId="6" fillId="3" borderId="14" xfId="7" applyFont="1" applyFill="1" applyBorder="1" applyAlignment="1">
      <alignment wrapText="1"/>
    </xf>
    <xf numFmtId="0" fontId="7" fillId="5" borderId="14" xfId="7" applyFont="1" applyFill="1" applyBorder="1" applyAlignment="1">
      <alignment wrapText="1"/>
    </xf>
    <xf numFmtId="0" fontId="7" fillId="0" borderId="14" xfId="7" applyFont="1" applyBorder="1" applyAlignment="1">
      <alignment horizontal="left"/>
    </xf>
    <xf numFmtId="0" fontId="7" fillId="5" borderId="14" xfId="7" applyFont="1" applyFill="1" applyBorder="1" applyAlignment="1">
      <alignment horizontal="left"/>
    </xf>
    <xf numFmtId="0" fontId="3" fillId="5" borderId="0" xfId="2" applyFont="1" applyFill="1"/>
    <xf numFmtId="0" fontId="6" fillId="5" borderId="14" xfId="8" applyFont="1" applyFill="1" applyBorder="1" applyAlignment="1">
      <alignment horizontal="left" wrapText="1"/>
    </xf>
    <xf numFmtId="0" fontId="7" fillId="0" borderId="16" xfId="7" applyFont="1" applyBorder="1"/>
    <xf numFmtId="0" fontId="7" fillId="0" borderId="17" xfId="7" applyFont="1" applyBorder="1"/>
    <xf numFmtId="0" fontId="6" fillId="0" borderId="16" xfId="7" applyFont="1" applyBorder="1" applyAlignment="1">
      <alignment horizontal="left" wrapText="1"/>
    </xf>
    <xf numFmtId="0" fontId="6" fillId="3" borderId="18" xfId="7" applyFont="1" applyFill="1" applyBorder="1"/>
    <xf numFmtId="0" fontId="6" fillId="3" borderId="8" xfId="7" applyFont="1" applyFill="1" applyBorder="1" applyAlignment="1">
      <alignment wrapText="1"/>
    </xf>
    <xf numFmtId="0" fontId="6" fillId="5" borderId="15" xfId="7" applyFont="1" applyFill="1" applyBorder="1" applyAlignment="1">
      <alignment wrapText="1"/>
    </xf>
    <xf numFmtId="0" fontId="1" fillId="0" borderId="19" xfId="7" applyFont="1" applyBorder="1"/>
    <xf numFmtId="0" fontId="4" fillId="3" borderId="20" xfId="7" applyFont="1" applyFill="1" applyBorder="1"/>
    <xf numFmtId="0" fontId="6" fillId="3" borderId="20" xfId="7" applyFont="1" applyFill="1" applyBorder="1"/>
    <xf numFmtId="0" fontId="16" fillId="0" borderId="0" xfId="2" applyFont="1"/>
    <xf numFmtId="14" fontId="10" fillId="0" borderId="0" xfId="4" applyNumberFormat="1" applyAlignment="1">
      <alignment horizontal="left"/>
    </xf>
    <xf numFmtId="0" fontId="7" fillId="0" borderId="0" xfId="2" applyFont="1"/>
    <xf numFmtId="0" fontId="7" fillId="0" borderId="0" xfId="2" applyFont="1" applyAlignment="1">
      <alignment horizontal="center" vertical="center"/>
    </xf>
    <xf numFmtId="0" fontId="7" fillId="0" borderId="21" xfId="2" applyFont="1" applyBorder="1"/>
    <xf numFmtId="0" fontId="7" fillId="0" borderId="22" xfId="2" applyFont="1" applyBorder="1" applyAlignment="1">
      <alignment horizontal="center" vertical="center"/>
    </xf>
    <xf numFmtId="0" fontId="7" fillId="3" borderId="23" xfId="2" applyFont="1" applyFill="1" applyBorder="1" applyAlignment="1">
      <alignment horizontal="center"/>
    </xf>
    <xf numFmtId="0" fontId="6" fillId="3" borderId="22" xfId="2" applyFont="1" applyFill="1" applyBorder="1"/>
    <xf numFmtId="0" fontId="1" fillId="0" borderId="22" xfId="2" applyFont="1" applyBorder="1"/>
    <xf numFmtId="0" fontId="1" fillId="0" borderId="24" xfId="2" applyFont="1" applyBorder="1"/>
    <xf numFmtId="0" fontId="7" fillId="0" borderId="7" xfId="2" applyFont="1" applyBorder="1"/>
    <xf numFmtId="0" fontId="7" fillId="0" borderId="8" xfId="2" applyFont="1" applyBorder="1" applyAlignment="1">
      <alignment horizontal="center" vertical="top" wrapText="1"/>
    </xf>
    <xf numFmtId="0" fontId="6" fillId="3" borderId="25" xfId="2" applyFont="1" applyFill="1" applyBorder="1"/>
    <xf numFmtId="0" fontId="6" fillId="3" borderId="1" xfId="2" applyFont="1" applyFill="1" applyBorder="1"/>
    <xf numFmtId="0" fontId="7" fillId="0" borderId="8" xfId="6" applyFont="1" applyBorder="1" applyAlignment="1">
      <alignment vertical="center" wrapText="1"/>
    </xf>
    <xf numFmtId="0" fontId="7" fillId="0" borderId="26" xfId="6" applyFont="1" applyBorder="1" applyAlignment="1">
      <alignment vertical="center" wrapText="1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 wrapText="1"/>
    </xf>
    <xf numFmtId="49" fontId="7" fillId="0" borderId="8" xfId="2" applyNumberFormat="1" applyFont="1" applyBorder="1" applyAlignment="1">
      <alignment horizontal="center" vertical="center"/>
    </xf>
    <xf numFmtId="49" fontId="7" fillId="0" borderId="8" xfId="9" applyNumberFormat="1" applyFont="1" applyBorder="1" applyAlignment="1">
      <alignment horizontal="center" vertical="center"/>
    </xf>
    <xf numFmtId="0" fontId="7" fillId="0" borderId="8" xfId="7" applyFont="1" applyBorder="1" applyAlignment="1">
      <alignment horizontal="left" vertical="center" wrapText="1"/>
    </xf>
    <xf numFmtId="0" fontId="6" fillId="0" borderId="27" xfId="7" applyFont="1" applyBorder="1" applyAlignment="1">
      <alignment horizontal="center" vertical="center" wrapText="1"/>
    </xf>
    <xf numFmtId="0" fontId="6" fillId="0" borderId="8" xfId="7" quotePrefix="1" applyFont="1" applyBorder="1" applyAlignment="1">
      <alignment horizontal="left" vertical="center" wrapText="1"/>
    </xf>
    <xf numFmtId="165" fontId="7" fillId="0" borderId="8" xfId="7" applyNumberFormat="1" applyFont="1" applyBorder="1" applyAlignment="1">
      <alignment horizontal="center" vertical="center"/>
    </xf>
    <xf numFmtId="0" fontId="7" fillId="5" borderId="27" xfId="7" applyFont="1" applyFill="1" applyBorder="1" applyAlignment="1">
      <alignment horizontal="center" vertical="center" wrapText="1"/>
    </xf>
    <xf numFmtId="0" fontId="7" fillId="5" borderId="8" xfId="7" applyFont="1" applyFill="1" applyBorder="1" applyAlignment="1">
      <alignment horizontal="left" vertical="center" wrapText="1"/>
    </xf>
    <xf numFmtId="0" fontId="7" fillId="0" borderId="27" xfId="7" applyFont="1" applyBorder="1" applyAlignment="1">
      <alignment horizontal="center" vertical="center" wrapText="1"/>
    </xf>
    <xf numFmtId="0" fontId="7" fillId="0" borderId="8" xfId="7" quotePrefix="1" applyFont="1" applyBorder="1" applyAlignment="1">
      <alignment horizontal="left" vertical="center" wrapText="1"/>
    </xf>
    <xf numFmtId="0" fontId="7" fillId="0" borderId="28" xfId="7" applyFont="1" applyBorder="1" applyAlignment="1">
      <alignment horizontal="left" vertical="center" wrapText="1"/>
    </xf>
    <xf numFmtId="0" fontId="6" fillId="0" borderId="8" xfId="7" applyFont="1" applyBorder="1" applyAlignment="1">
      <alignment horizontal="left" vertical="center" wrapText="1"/>
    </xf>
    <xf numFmtId="0" fontId="17" fillId="0" borderId="0" xfId="2" applyFont="1"/>
    <xf numFmtId="0" fontId="7" fillId="5" borderId="8" xfId="7" quotePrefix="1" applyFont="1" applyFill="1" applyBorder="1" applyAlignment="1">
      <alignment horizontal="left" vertical="center" wrapText="1"/>
    </xf>
    <xf numFmtId="16" fontId="7" fillId="5" borderId="27" xfId="7" applyNumberFormat="1" applyFont="1" applyFill="1" applyBorder="1" applyAlignment="1">
      <alignment horizontal="center" vertical="center" wrapText="1"/>
    </xf>
    <xf numFmtId="0" fontId="6" fillId="5" borderId="27" xfId="7" applyFont="1" applyFill="1" applyBorder="1" applyAlignment="1">
      <alignment horizontal="center" vertical="center" wrapText="1"/>
    </xf>
    <xf numFmtId="0" fontId="6" fillId="5" borderId="8" xfId="7" applyFont="1" applyFill="1" applyBorder="1" applyAlignment="1">
      <alignment horizontal="left" vertical="center" wrapText="1"/>
    </xf>
    <xf numFmtId="0" fontId="6" fillId="5" borderId="28" xfId="7" applyFont="1" applyFill="1" applyBorder="1" applyAlignment="1">
      <alignment horizontal="left" vertical="center" wrapText="1"/>
    </xf>
    <xf numFmtId="0" fontId="6" fillId="3" borderId="27" xfId="10" quotePrefix="1" applyFont="1" applyFill="1" applyBorder="1" applyAlignment="1">
      <alignment horizontal="center" vertical="center" wrapText="1"/>
    </xf>
    <xf numFmtId="0" fontId="6" fillId="3" borderId="8" xfId="10" quotePrefix="1" applyFont="1" applyFill="1" applyBorder="1" applyAlignment="1">
      <alignment horizontal="left" vertical="center" wrapText="1"/>
    </xf>
    <xf numFmtId="165" fontId="7" fillId="3" borderId="8" xfId="7" applyNumberFormat="1" applyFont="1" applyFill="1" applyBorder="1"/>
    <xf numFmtId="165" fontId="7" fillId="5" borderId="8" xfId="7" applyNumberFormat="1" applyFont="1" applyFill="1" applyBorder="1" applyAlignment="1">
      <alignment horizontal="center" vertical="center"/>
    </xf>
    <xf numFmtId="16" fontId="7" fillId="0" borderId="27" xfId="7" applyNumberFormat="1" applyFont="1" applyBorder="1" applyAlignment="1">
      <alignment horizontal="center" vertical="center" wrapText="1"/>
    </xf>
    <xf numFmtId="0" fontId="7" fillId="0" borderId="30" xfId="7" applyFont="1" applyBorder="1" applyAlignment="1">
      <alignment horizontal="left" vertical="center" wrapText="1"/>
    </xf>
    <xf numFmtId="0" fontId="6" fillId="0" borderId="28" xfId="7" applyFont="1" applyBorder="1" applyAlignment="1">
      <alignment horizontal="left" vertical="center" wrapText="1"/>
    </xf>
    <xf numFmtId="0" fontId="7" fillId="0" borderId="8" xfId="7" applyFont="1" applyBorder="1" applyAlignment="1">
      <alignment vertical="center" wrapText="1"/>
    </xf>
    <xf numFmtId="0" fontId="7" fillId="3" borderId="27" xfId="7" applyFont="1" applyFill="1" applyBorder="1" applyAlignment="1">
      <alignment horizontal="center" vertical="center" wrapText="1"/>
    </xf>
    <xf numFmtId="165" fontId="7" fillId="3" borderId="8" xfId="7" applyNumberFormat="1" applyFont="1" applyFill="1" applyBorder="1" applyAlignment="1">
      <alignment horizontal="center" vertical="center"/>
    </xf>
    <xf numFmtId="0" fontId="6" fillId="3" borderId="27" xfId="7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4" fontId="13" fillId="2" borderId="0" xfId="4" applyNumberFormat="1" applyFont="1" applyFill="1" applyAlignment="1">
      <alignment horizontal="left"/>
    </xf>
    <xf numFmtId="14" fontId="13" fillId="0" borderId="0" xfId="4" applyNumberFormat="1" applyFont="1" applyAlignment="1">
      <alignment horizontal="left"/>
    </xf>
    <xf numFmtId="0" fontId="7" fillId="0" borderId="0" xfId="1" applyFont="1"/>
    <xf numFmtId="0" fontId="7" fillId="0" borderId="0" xfId="11" applyFont="1"/>
    <xf numFmtId="49" fontId="7" fillId="0" borderId="0" xfId="11" applyNumberFormat="1" applyFont="1" applyAlignment="1">
      <alignment horizontal="right"/>
    </xf>
    <xf numFmtId="0" fontId="6" fillId="0" borderId="0" xfId="11" applyFont="1" applyAlignment="1">
      <alignment horizontal="right"/>
    </xf>
    <xf numFmtId="14" fontId="7" fillId="2" borderId="8" xfId="3" applyNumberFormat="1" applyFont="1" applyFill="1" applyBorder="1" applyProtection="1"/>
    <xf numFmtId="0" fontId="7" fillId="0" borderId="0" xfId="11" applyFont="1" applyAlignment="1">
      <alignment horizontal="centerContinuous"/>
    </xf>
    <xf numFmtId="0" fontId="7" fillId="0" borderId="0" xfId="3" applyNumberFormat="1" applyFont="1" applyFill="1" applyProtection="1"/>
    <xf numFmtId="0" fontId="6" fillId="0" borderId="31" xfId="11" applyFont="1" applyBorder="1" applyAlignment="1">
      <alignment horizontal="center" vertical="center" wrapText="1"/>
    </xf>
    <xf numFmtId="0" fontId="7" fillId="0" borderId="32" xfId="11" applyFont="1" applyBorder="1" applyAlignment="1">
      <alignment horizontal="center" vertical="center" wrapText="1"/>
    </xf>
    <xf numFmtId="0" fontId="7" fillId="0" borderId="33" xfId="11" applyFont="1" applyBorder="1" applyAlignment="1">
      <alignment horizontal="center" vertical="center" wrapText="1"/>
    </xf>
    <xf numFmtId="0" fontId="7" fillId="0" borderId="32" xfId="11" applyFont="1" applyBorder="1" applyAlignment="1">
      <alignment vertical="center" wrapText="1"/>
    </xf>
    <xf numFmtId="14" fontId="7" fillId="2" borderId="0" xfId="3" applyNumberFormat="1" applyFont="1" applyFill="1" applyProtection="1"/>
    <xf numFmtId="0" fontId="7" fillId="0" borderId="32" xfId="11" applyFont="1" applyBorder="1" applyAlignment="1">
      <alignment horizontal="justify" vertical="center" wrapText="1"/>
    </xf>
    <xf numFmtId="0" fontId="12" fillId="0" borderId="4" xfId="12" applyFont="1" applyBorder="1" applyAlignment="1">
      <alignment vertical="center" wrapText="1"/>
    </xf>
    <xf numFmtId="0" fontId="13" fillId="0" borderId="11" xfId="12" applyFont="1" applyBorder="1" applyAlignment="1">
      <alignment horizontal="center" vertical="center"/>
    </xf>
    <xf numFmtId="0" fontId="13" fillId="0" borderId="12" xfId="12" applyFont="1" applyBorder="1" applyAlignment="1">
      <alignment horizontal="center" vertical="center"/>
    </xf>
    <xf numFmtId="0" fontId="13" fillId="0" borderId="0" xfId="12" applyFont="1"/>
    <xf numFmtId="0" fontId="13" fillId="0" borderId="0" xfId="12" applyFont="1" applyAlignment="1">
      <alignment horizontal="left" vertical="center"/>
    </xf>
    <xf numFmtId="0" fontId="12" fillId="0" borderId="11" xfId="12" applyFont="1" applyBorder="1" applyAlignment="1">
      <alignment vertical="center" wrapText="1"/>
    </xf>
    <xf numFmtId="0" fontId="12" fillId="0" borderId="0" xfId="12" applyFont="1"/>
    <xf numFmtId="0" fontId="6" fillId="0" borderId="0" xfId="1" applyFont="1" applyAlignment="1">
      <alignment horizontal="left"/>
    </xf>
  </cellXfs>
  <cellStyles count="13">
    <cellStyle name="=D:\WINNT\SYSTEM32\COMMAND.COM" xfId="6" xr:uid="{7EA2AB45-F8A2-4E1A-BDD0-45AAF915E8EE}"/>
    <cellStyle name="Comma 4" xfId="9" xr:uid="{13642DA5-01F2-4C9B-8CA0-143A8FBDB828}"/>
    <cellStyle name="Normal 13" xfId="8" xr:uid="{B48C8801-5807-49B1-A6F1-3BBD57FE4DC8}"/>
    <cellStyle name="Normal_Sheet1" xfId="1" xr:uid="{1E8457BF-B710-4B4E-B636-70D7E579A9A9}"/>
    <cellStyle name="Normálna" xfId="0" builtinId="0"/>
    <cellStyle name="Normálna 2" xfId="2" xr:uid="{534FFA5F-1C89-4657-89E3-B076A2EB7396}"/>
    <cellStyle name="Normálna 3" xfId="7" xr:uid="{CD13F6A3-B0F7-4D5C-A418-5CB123081B7B}"/>
    <cellStyle name="Normálne 2 2" xfId="11" xr:uid="{2E2CCCE8-6286-495F-99F6-61E5A060E0D3}"/>
    <cellStyle name="Normálne 4" xfId="4" xr:uid="{748D5ECB-4527-4EDC-831C-2A769163CA8A}"/>
    <cellStyle name="Normálne 4 4" xfId="5" xr:uid="{3E4CF92C-D8B2-4594-ADFF-48EE04F0C78A}"/>
    <cellStyle name="Normálne 4 4 2" xfId="12" xr:uid="{7902DFBE-6F56-493B-A1A4-B5C51E185350}"/>
    <cellStyle name="Percent_Sheet1" xfId="3" xr:uid="{B2A8C178-7757-469B-A6AC-6E5A74E6E85E}"/>
    <cellStyle name="SAPBEXHLevel0" xfId="10" xr:uid="{FD9A2E9D-6416-4881-9148-947747E0A4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064CA-4540-447A-AC5D-D08E519B9063}">
  <sheetPr>
    <pageSetUpPr fitToPage="1"/>
  </sheetPr>
  <dimension ref="A1:V81"/>
  <sheetViews>
    <sheetView showZeros="0" zoomScaleNormal="100" workbookViewId="0">
      <pane xSplit="1" ySplit="10" topLeftCell="I52" activePane="bottomRight" state="frozen"/>
      <selection activeCell="G91" sqref="G91"/>
      <selection pane="topRight" activeCell="G91" sqref="G91"/>
      <selection pane="bottomLeft" activeCell="G91" sqref="G91"/>
      <selection pane="bottomRight" activeCell="U9" sqref="U9"/>
    </sheetView>
  </sheetViews>
  <sheetFormatPr defaultColWidth="9.21875" defaultRowHeight="14.4" x14ac:dyDescent="0.3"/>
  <cols>
    <col min="1" max="1" width="6.5546875" style="3" customWidth="1"/>
    <col min="2" max="2" width="14.5546875" style="4" customWidth="1"/>
    <col min="3" max="3" width="68.21875" style="3" customWidth="1"/>
    <col min="4" max="4" width="84.21875" style="3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  <c r="C1" s="1"/>
      <c r="D1" s="2"/>
    </row>
    <row r="2" spans="1:22" x14ac:dyDescent="0.3">
      <c r="B2" s="4" t="s">
        <v>1</v>
      </c>
      <c r="D2" s="5"/>
    </row>
    <row r="3" spans="1:22" x14ac:dyDescent="0.3">
      <c r="B3" s="6" t="s">
        <v>2</v>
      </c>
      <c r="C3" s="7">
        <v>45657</v>
      </c>
    </row>
    <row r="4" spans="1:22" x14ac:dyDescent="0.3">
      <c r="B4" s="6"/>
      <c r="C4" s="8"/>
    </row>
    <row r="5" spans="1:22" x14ac:dyDescent="0.3">
      <c r="B5" s="6"/>
      <c r="C5" s="8"/>
    </row>
    <row r="6" spans="1:22" x14ac:dyDescent="0.3">
      <c r="B6" s="6"/>
      <c r="C6" s="8"/>
    </row>
    <row r="7" spans="1:22" x14ac:dyDescent="0.3">
      <c r="C7" s="9"/>
      <c r="D7" s="10" t="s">
        <v>3</v>
      </c>
    </row>
    <row r="8" spans="1:22" ht="15" thickBot="1" x14ac:dyDescent="0.35">
      <c r="C8" s="11" t="s">
        <v>4</v>
      </c>
      <c r="D8" s="10" t="s">
        <v>5</v>
      </c>
    </row>
    <row r="9" spans="1:22" ht="73.5" customHeight="1" x14ac:dyDescent="0.3">
      <c r="A9" s="12" t="s">
        <v>6</v>
      </c>
      <c r="B9" s="13" t="s">
        <v>7</v>
      </c>
      <c r="C9" s="14" t="s">
        <v>8</v>
      </c>
      <c r="D9" s="15" t="s">
        <v>9</v>
      </c>
      <c r="E9" s="120" t="s">
        <v>10</v>
      </c>
      <c r="F9" s="120" t="s">
        <v>11</v>
      </c>
      <c r="G9" s="120" t="s">
        <v>12</v>
      </c>
      <c r="H9" s="120" t="s">
        <v>13</v>
      </c>
      <c r="I9" s="16" t="s">
        <v>14</v>
      </c>
      <c r="J9" s="16" t="s">
        <v>15</v>
      </c>
      <c r="K9" s="16" t="s">
        <v>16</v>
      </c>
      <c r="L9" s="16" t="s">
        <v>17</v>
      </c>
      <c r="M9" s="16" t="s">
        <v>18</v>
      </c>
      <c r="N9" s="16" t="s">
        <v>19</v>
      </c>
      <c r="O9" s="16" t="s">
        <v>20</v>
      </c>
      <c r="P9" s="16" t="s">
        <v>21</v>
      </c>
      <c r="Q9" s="16" t="s">
        <v>22</v>
      </c>
      <c r="R9" s="16" t="s">
        <v>23</v>
      </c>
      <c r="S9" s="16" t="s">
        <v>24</v>
      </c>
      <c r="T9" s="16" t="s">
        <v>25</v>
      </c>
      <c r="U9" s="16" t="s">
        <v>390</v>
      </c>
      <c r="V9" s="17" t="s">
        <v>26</v>
      </c>
    </row>
    <row r="10" spans="1:22" ht="18" customHeight="1" x14ac:dyDescent="0.3">
      <c r="A10" s="18" t="s">
        <v>27</v>
      </c>
      <c r="B10" s="19" t="s">
        <v>28</v>
      </c>
      <c r="C10" s="20" t="s">
        <v>29</v>
      </c>
      <c r="D10" s="21" t="s">
        <v>30</v>
      </c>
      <c r="E10" s="121">
        <v>5</v>
      </c>
      <c r="F10" s="121">
        <v>5</v>
      </c>
      <c r="G10" s="121">
        <v>5</v>
      </c>
      <c r="H10" s="121">
        <v>5</v>
      </c>
      <c r="I10" s="121">
        <v>5</v>
      </c>
      <c r="J10" s="121">
        <v>5</v>
      </c>
      <c r="K10" s="121">
        <v>5</v>
      </c>
      <c r="L10" s="121">
        <v>5</v>
      </c>
      <c r="M10" s="121">
        <v>5</v>
      </c>
      <c r="N10" s="121">
        <v>5</v>
      </c>
      <c r="O10" s="121">
        <v>5</v>
      </c>
      <c r="P10" s="121">
        <v>5</v>
      </c>
      <c r="Q10" s="121">
        <v>5</v>
      </c>
      <c r="R10" s="121">
        <v>5</v>
      </c>
      <c r="S10" s="121">
        <v>5</v>
      </c>
      <c r="T10" s="121">
        <v>5</v>
      </c>
      <c r="U10" s="121">
        <v>5</v>
      </c>
      <c r="V10" s="122">
        <v>5</v>
      </c>
    </row>
    <row r="11" spans="1:22" x14ac:dyDescent="0.3">
      <c r="A11" s="22">
        <v>1</v>
      </c>
      <c r="B11" s="23" t="s">
        <v>31</v>
      </c>
      <c r="C11" s="23" t="s">
        <v>32</v>
      </c>
      <c r="D11" s="24" t="s">
        <v>33</v>
      </c>
      <c r="E11" s="25">
        <v>196044797</v>
      </c>
      <c r="F11" s="25">
        <v>133620995</v>
      </c>
      <c r="G11" s="25">
        <f>E11-F11</f>
        <v>62423802</v>
      </c>
      <c r="H11" s="26">
        <f t="shared" ref="H11:H74" si="0">SUM(I11:V11)</f>
        <v>188043342.2203995</v>
      </c>
      <c r="I11" s="25">
        <v>31994998</v>
      </c>
      <c r="J11" s="25">
        <v>4803504</v>
      </c>
      <c r="K11" s="25">
        <v>10202815</v>
      </c>
      <c r="L11" s="25">
        <v>5002634</v>
      </c>
      <c r="M11" s="25">
        <v>26235833</v>
      </c>
      <c r="N11" s="25">
        <v>25331757</v>
      </c>
      <c r="O11" s="25">
        <v>23865505</v>
      </c>
      <c r="P11" s="25">
        <v>610764</v>
      </c>
      <c r="Q11" s="25">
        <v>4265095</v>
      </c>
      <c r="R11" s="25">
        <v>11590790</v>
      </c>
      <c r="S11" s="25">
        <v>16352592</v>
      </c>
      <c r="T11" s="25">
        <v>10860925</v>
      </c>
      <c r="U11" s="25">
        <v>12279102.22039949</v>
      </c>
      <c r="V11" s="25">
        <v>4647028</v>
      </c>
    </row>
    <row r="12" spans="1:22" x14ac:dyDescent="0.3">
      <c r="A12" s="22">
        <v>2</v>
      </c>
      <c r="B12" s="23" t="s">
        <v>34</v>
      </c>
      <c r="C12" s="23" t="s">
        <v>35</v>
      </c>
      <c r="D12" s="27" t="s">
        <v>36</v>
      </c>
      <c r="E12" s="25">
        <v>6310610222</v>
      </c>
      <c r="F12" s="25">
        <v>4889661722</v>
      </c>
      <c r="G12" s="25">
        <f t="shared" ref="G12:G75" si="1">E12-F12</f>
        <v>1420948500</v>
      </c>
      <c r="H12" s="26">
        <f t="shared" si="0"/>
        <v>6332559374</v>
      </c>
      <c r="I12" s="25">
        <v>1768128790</v>
      </c>
      <c r="J12" s="25">
        <v>27055286</v>
      </c>
      <c r="K12" s="25">
        <v>283483371</v>
      </c>
      <c r="L12" s="25">
        <v>234368299</v>
      </c>
      <c r="M12" s="25">
        <v>1636851776</v>
      </c>
      <c r="N12" s="25">
        <v>609770840</v>
      </c>
      <c r="O12" s="25">
        <v>147046727</v>
      </c>
      <c r="P12" s="25">
        <v>176700391</v>
      </c>
      <c r="Q12" s="25">
        <v>0</v>
      </c>
      <c r="R12" s="25">
        <v>321468066</v>
      </c>
      <c r="S12" s="25">
        <v>573834974</v>
      </c>
      <c r="T12" s="25">
        <v>524451464</v>
      </c>
      <c r="U12" s="25">
        <v>1173060</v>
      </c>
      <c r="V12" s="25">
        <v>28226330</v>
      </c>
    </row>
    <row r="13" spans="1:22" x14ac:dyDescent="0.3">
      <c r="A13" s="22">
        <v>3</v>
      </c>
      <c r="B13" s="28" t="s">
        <v>37</v>
      </c>
      <c r="C13" s="29" t="s">
        <v>38</v>
      </c>
      <c r="D13" s="30" t="s">
        <v>39</v>
      </c>
      <c r="E13" s="25">
        <v>2179072255</v>
      </c>
      <c r="F13" s="25">
        <v>1484769347</v>
      </c>
      <c r="G13" s="25">
        <f t="shared" si="1"/>
        <v>694302908</v>
      </c>
      <c r="H13" s="26">
        <f t="shared" si="0"/>
        <v>2183637945</v>
      </c>
      <c r="I13" s="25">
        <v>447626813</v>
      </c>
      <c r="J13" s="25">
        <v>0</v>
      </c>
      <c r="K13" s="25">
        <v>74577550</v>
      </c>
      <c r="L13" s="25">
        <v>53612309</v>
      </c>
      <c r="M13" s="25">
        <v>209677868</v>
      </c>
      <c r="N13" s="25">
        <v>457522659</v>
      </c>
      <c r="O13" s="25">
        <v>145058333</v>
      </c>
      <c r="P13" s="25">
        <v>96693815</v>
      </c>
      <c r="Q13" s="25">
        <v>0</v>
      </c>
      <c r="R13" s="25">
        <v>150905972</v>
      </c>
      <c r="S13" s="25">
        <v>254877382</v>
      </c>
      <c r="T13" s="25">
        <v>287325558</v>
      </c>
      <c r="U13" s="25">
        <v>1173060</v>
      </c>
      <c r="V13" s="25">
        <v>4586626</v>
      </c>
    </row>
    <row r="14" spans="1:22" x14ac:dyDescent="0.3">
      <c r="A14" s="22">
        <v>4</v>
      </c>
      <c r="B14" s="28" t="s">
        <v>40</v>
      </c>
      <c r="C14" s="29" t="s">
        <v>41</v>
      </c>
      <c r="D14" s="30" t="s">
        <v>42</v>
      </c>
      <c r="E14" s="25">
        <v>3508973757</v>
      </c>
      <c r="F14" s="25">
        <v>2830960333</v>
      </c>
      <c r="G14" s="25">
        <f t="shared" si="1"/>
        <v>678013424</v>
      </c>
      <c r="H14" s="26">
        <f t="shared" si="0"/>
        <v>3508973757</v>
      </c>
      <c r="I14" s="25">
        <v>1197886834</v>
      </c>
      <c r="J14" s="25">
        <v>12949038</v>
      </c>
      <c r="K14" s="25">
        <v>146216247</v>
      </c>
      <c r="L14" s="25">
        <v>158647541</v>
      </c>
      <c r="M14" s="25">
        <v>1190086200</v>
      </c>
      <c r="N14" s="25">
        <v>109662232</v>
      </c>
      <c r="O14" s="25">
        <v>0</v>
      </c>
      <c r="P14" s="25">
        <v>15512241</v>
      </c>
      <c r="Q14" s="25">
        <v>0</v>
      </c>
      <c r="R14" s="25">
        <v>155920917</v>
      </c>
      <c r="S14" s="25">
        <v>318957592</v>
      </c>
      <c r="T14" s="25">
        <v>203134915</v>
      </c>
      <c r="U14" s="25">
        <v>0</v>
      </c>
      <c r="V14" s="25">
        <v>0</v>
      </c>
    </row>
    <row r="15" spans="1:22" x14ac:dyDescent="0.3">
      <c r="A15" s="22">
        <v>5</v>
      </c>
      <c r="B15" s="28" t="s">
        <v>43</v>
      </c>
      <c r="C15" s="29" t="s">
        <v>44</v>
      </c>
      <c r="D15" s="30" t="s">
        <v>45</v>
      </c>
      <c r="E15" s="25">
        <v>292769277</v>
      </c>
      <c r="F15" s="25">
        <v>271239941</v>
      </c>
      <c r="G15" s="25">
        <f t="shared" si="1"/>
        <v>21529336</v>
      </c>
      <c r="H15" s="26">
        <f t="shared" si="0"/>
        <v>310152739</v>
      </c>
      <c r="I15" s="25">
        <v>127828</v>
      </c>
      <c r="J15" s="25">
        <v>14106248</v>
      </c>
      <c r="K15" s="25">
        <v>62689574</v>
      </c>
      <c r="L15" s="25">
        <v>22065408</v>
      </c>
      <c r="M15" s="25">
        <v>99672732</v>
      </c>
      <c r="N15" s="25">
        <v>0</v>
      </c>
      <c r="O15" s="25">
        <v>1988394</v>
      </c>
      <c r="P15" s="25">
        <v>64333515</v>
      </c>
      <c r="Q15" s="25">
        <v>0</v>
      </c>
      <c r="R15" s="25">
        <v>14641177</v>
      </c>
      <c r="S15" s="25">
        <v>0</v>
      </c>
      <c r="T15" s="25">
        <v>6888159</v>
      </c>
      <c r="U15" s="25">
        <v>0</v>
      </c>
      <c r="V15" s="25">
        <v>23639704</v>
      </c>
    </row>
    <row r="16" spans="1:22" x14ac:dyDescent="0.3">
      <c r="A16" s="22">
        <v>6</v>
      </c>
      <c r="B16" s="28" t="s">
        <v>46</v>
      </c>
      <c r="C16" s="29" t="s">
        <v>47</v>
      </c>
      <c r="D16" s="30" t="s">
        <v>48</v>
      </c>
      <c r="E16" s="25">
        <v>329794933</v>
      </c>
      <c r="F16" s="25">
        <v>302692101</v>
      </c>
      <c r="G16" s="25">
        <f t="shared" si="1"/>
        <v>27102832</v>
      </c>
      <c r="H16" s="26">
        <f t="shared" si="0"/>
        <v>329794933</v>
      </c>
      <c r="I16" s="25">
        <v>122487315</v>
      </c>
      <c r="J16" s="25">
        <v>0</v>
      </c>
      <c r="K16" s="25">
        <v>0</v>
      </c>
      <c r="L16" s="25">
        <v>43041</v>
      </c>
      <c r="M16" s="25">
        <v>137414976</v>
      </c>
      <c r="N16" s="25">
        <v>42585949</v>
      </c>
      <c r="O16" s="25">
        <v>0</v>
      </c>
      <c r="P16" s="25">
        <v>160820</v>
      </c>
      <c r="Q16" s="25">
        <v>0</v>
      </c>
      <c r="R16" s="25">
        <v>0</v>
      </c>
      <c r="S16" s="25">
        <v>0</v>
      </c>
      <c r="T16" s="25">
        <v>27102832</v>
      </c>
      <c r="U16" s="25">
        <v>0</v>
      </c>
      <c r="V16" s="25">
        <v>0</v>
      </c>
    </row>
    <row r="17" spans="1:22" x14ac:dyDescent="0.3">
      <c r="A17" s="22">
        <v>7</v>
      </c>
      <c r="B17" s="31" t="s">
        <v>49</v>
      </c>
      <c r="C17" s="32" t="s">
        <v>50</v>
      </c>
      <c r="D17" s="27" t="s">
        <v>51</v>
      </c>
      <c r="E17" s="25">
        <v>375935164</v>
      </c>
      <c r="F17" s="25">
        <v>170223992</v>
      </c>
      <c r="G17" s="25">
        <f t="shared" si="1"/>
        <v>205711172</v>
      </c>
      <c r="H17" s="26">
        <f t="shared" si="0"/>
        <v>362172880.86988795</v>
      </c>
      <c r="I17" s="25">
        <v>0</v>
      </c>
      <c r="J17" s="25">
        <v>295852</v>
      </c>
      <c r="K17" s="25">
        <v>0</v>
      </c>
      <c r="L17" s="25">
        <v>4860772</v>
      </c>
      <c r="M17" s="25">
        <v>49211691</v>
      </c>
      <c r="N17" s="25">
        <v>108010262</v>
      </c>
      <c r="O17" s="25">
        <v>2276484</v>
      </c>
      <c r="P17" s="25">
        <v>3910058</v>
      </c>
      <c r="Q17" s="25">
        <v>152122</v>
      </c>
      <c r="R17" s="25">
        <v>25788047</v>
      </c>
      <c r="S17" s="25">
        <v>110845806</v>
      </c>
      <c r="T17" s="25">
        <v>34474387</v>
      </c>
      <c r="U17" s="25">
        <v>22347399.869887978</v>
      </c>
      <c r="V17" s="25">
        <v>0</v>
      </c>
    </row>
    <row r="18" spans="1:22" x14ac:dyDescent="0.3">
      <c r="A18" s="22">
        <v>8</v>
      </c>
      <c r="B18" s="32" t="s">
        <v>52</v>
      </c>
      <c r="C18" s="32" t="s">
        <v>53</v>
      </c>
      <c r="D18" s="27" t="s">
        <v>54</v>
      </c>
      <c r="E18" s="25">
        <v>419201794</v>
      </c>
      <c r="F18" s="25">
        <v>184495720</v>
      </c>
      <c r="G18" s="25">
        <f t="shared" si="1"/>
        <v>234706074</v>
      </c>
      <c r="H18" s="26">
        <f t="shared" si="0"/>
        <v>417320034.35989493</v>
      </c>
      <c r="I18" s="25">
        <v>0</v>
      </c>
      <c r="J18" s="25">
        <v>995886</v>
      </c>
      <c r="K18" s="25">
        <v>0</v>
      </c>
      <c r="L18" s="25">
        <v>5761824</v>
      </c>
      <c r="M18" s="25">
        <v>59743685</v>
      </c>
      <c r="N18" s="25">
        <v>108010262</v>
      </c>
      <c r="O18" s="25">
        <v>3599249</v>
      </c>
      <c r="P18" s="25">
        <v>4725941</v>
      </c>
      <c r="Q18" s="25">
        <v>164087</v>
      </c>
      <c r="R18" s="25">
        <v>45686857</v>
      </c>
      <c r="S18" s="25">
        <v>111941799</v>
      </c>
      <c r="T18" s="25">
        <v>49499467</v>
      </c>
      <c r="U18" s="25">
        <v>27190977.359894924</v>
      </c>
      <c r="V18" s="25">
        <v>0</v>
      </c>
    </row>
    <row r="19" spans="1:22" x14ac:dyDescent="0.3">
      <c r="A19" s="22">
        <v>9</v>
      </c>
      <c r="B19" s="29" t="s">
        <v>55</v>
      </c>
      <c r="C19" s="29" t="s">
        <v>56</v>
      </c>
      <c r="D19" s="30" t="s">
        <v>57</v>
      </c>
      <c r="E19" s="25">
        <v>1160496378</v>
      </c>
      <c r="F19" s="25">
        <v>424609645</v>
      </c>
      <c r="G19" s="25">
        <f t="shared" si="1"/>
        <v>735886733</v>
      </c>
      <c r="H19" s="26">
        <f t="shared" si="0"/>
        <v>1139702768.1135683</v>
      </c>
      <c r="I19" s="25">
        <v>0</v>
      </c>
      <c r="J19" s="25">
        <v>3262824</v>
      </c>
      <c r="K19" s="25">
        <v>0</v>
      </c>
      <c r="L19" s="25">
        <v>11703975</v>
      </c>
      <c r="M19" s="25">
        <v>128126473</v>
      </c>
      <c r="N19" s="25">
        <v>241843958</v>
      </c>
      <c r="O19" s="25">
        <v>8941167</v>
      </c>
      <c r="P19" s="25">
        <v>12139604</v>
      </c>
      <c r="Q19" s="25">
        <v>0</v>
      </c>
      <c r="R19" s="25">
        <v>252858041</v>
      </c>
      <c r="S19" s="25">
        <v>255027610</v>
      </c>
      <c r="T19" s="25">
        <v>177522824</v>
      </c>
      <c r="U19" s="25">
        <v>48276292.113568194</v>
      </c>
      <c r="V19" s="25">
        <v>0</v>
      </c>
    </row>
    <row r="20" spans="1:22" x14ac:dyDescent="0.3">
      <c r="A20" s="22">
        <v>10</v>
      </c>
      <c r="B20" s="29" t="s">
        <v>58</v>
      </c>
      <c r="C20" s="29" t="s">
        <v>59</v>
      </c>
      <c r="D20" s="30" t="s">
        <v>60</v>
      </c>
      <c r="E20" s="25">
        <v>-654005770</v>
      </c>
      <c r="F20" s="25">
        <v>-179371072</v>
      </c>
      <c r="G20" s="25">
        <f t="shared" si="1"/>
        <v>-474634698</v>
      </c>
      <c r="H20" s="26">
        <f t="shared" si="0"/>
        <v>-643255076.33487058</v>
      </c>
      <c r="I20" s="25">
        <v>0</v>
      </c>
      <c r="J20" s="25">
        <v>-2146346</v>
      </c>
      <c r="K20" s="25">
        <v>0</v>
      </c>
      <c r="L20" s="25">
        <v>-3741601</v>
      </c>
      <c r="M20" s="25">
        <v>-36146448</v>
      </c>
      <c r="N20" s="25">
        <v>-114830042</v>
      </c>
      <c r="O20" s="25">
        <v>-4753207</v>
      </c>
      <c r="P20" s="25">
        <v>-7002734</v>
      </c>
      <c r="Q20" s="25">
        <v>0</v>
      </c>
      <c r="R20" s="25">
        <v>-203819623</v>
      </c>
      <c r="S20" s="25">
        <v>-134454790</v>
      </c>
      <c r="T20" s="25">
        <v>-119621582</v>
      </c>
      <c r="U20" s="25">
        <v>-16738703.334870609</v>
      </c>
      <c r="V20" s="25">
        <v>0</v>
      </c>
    </row>
    <row r="21" spans="1:22" x14ac:dyDescent="0.3">
      <c r="A21" s="22">
        <v>11</v>
      </c>
      <c r="B21" s="29" t="s">
        <v>61</v>
      </c>
      <c r="C21" s="29" t="s">
        <v>62</v>
      </c>
      <c r="D21" s="30" t="s">
        <v>63</v>
      </c>
      <c r="E21" s="25">
        <v>-90721105</v>
      </c>
      <c r="F21" s="25">
        <v>-61070574</v>
      </c>
      <c r="G21" s="25">
        <f t="shared" si="1"/>
        <v>-29650531</v>
      </c>
      <c r="H21" s="26">
        <f t="shared" si="0"/>
        <v>-84539028.418802664</v>
      </c>
      <c r="I21" s="25">
        <v>0</v>
      </c>
      <c r="J21" s="25">
        <v>-120592</v>
      </c>
      <c r="K21" s="25">
        <v>0</v>
      </c>
      <c r="L21" s="25">
        <v>-2278291</v>
      </c>
      <c r="M21" s="25">
        <v>-32285011</v>
      </c>
      <c r="N21" s="25">
        <v>-19003654</v>
      </c>
      <c r="O21" s="25">
        <v>-755365</v>
      </c>
      <c r="P21" s="25">
        <v>-445584</v>
      </c>
      <c r="Q21" s="25">
        <v>0</v>
      </c>
      <c r="R21" s="25">
        <v>-7762510</v>
      </c>
      <c r="S21" s="25">
        <v>-8631021</v>
      </c>
      <c r="T21" s="25">
        <v>-8910389</v>
      </c>
      <c r="U21" s="25">
        <v>-4346611.4188026655</v>
      </c>
      <c r="V21" s="25">
        <v>0</v>
      </c>
    </row>
    <row r="22" spans="1:22" x14ac:dyDescent="0.3">
      <c r="A22" s="22">
        <v>12</v>
      </c>
      <c r="B22" s="33" t="s">
        <v>64</v>
      </c>
      <c r="C22" s="34" t="s">
        <v>65</v>
      </c>
      <c r="D22" s="30" t="s">
        <v>66</v>
      </c>
      <c r="E22" s="25">
        <v>3432291</v>
      </c>
      <c r="F22" s="25">
        <v>327721</v>
      </c>
      <c r="G22" s="25">
        <f t="shared" si="1"/>
        <v>3104570</v>
      </c>
      <c r="H22" s="26">
        <f t="shared" si="0"/>
        <v>5411370</v>
      </c>
      <c r="I22" s="25">
        <v>0</v>
      </c>
      <c r="J22" s="25">
        <v>0</v>
      </c>
      <c r="K22" s="25">
        <v>0</v>
      </c>
      <c r="L22" s="25">
        <v>77741</v>
      </c>
      <c r="M22" s="25">
        <v>48671</v>
      </c>
      <c r="N22" s="25">
        <v>0</v>
      </c>
      <c r="O22" s="25">
        <v>166654</v>
      </c>
      <c r="P22" s="25">
        <v>34655</v>
      </c>
      <c r="Q22" s="25">
        <v>164087</v>
      </c>
      <c r="R22" s="25">
        <v>4410948</v>
      </c>
      <c r="S22" s="25">
        <v>0</v>
      </c>
      <c r="T22" s="25">
        <v>508614</v>
      </c>
      <c r="U22" s="25">
        <v>0</v>
      </c>
      <c r="V22" s="25">
        <v>0</v>
      </c>
    </row>
    <row r="23" spans="1:22" x14ac:dyDescent="0.3">
      <c r="A23" s="22">
        <v>13</v>
      </c>
      <c r="B23" s="35" t="s">
        <v>67</v>
      </c>
      <c r="C23" s="35" t="s">
        <v>68</v>
      </c>
      <c r="D23" s="27" t="s">
        <v>69</v>
      </c>
      <c r="E23" s="25">
        <v>-43562264</v>
      </c>
      <c r="F23" s="25">
        <v>-14561828</v>
      </c>
      <c r="G23" s="25">
        <f t="shared" si="1"/>
        <v>-29000436</v>
      </c>
      <c r="H23" s="26">
        <f t="shared" si="0"/>
        <v>-55437252.490006946</v>
      </c>
      <c r="I23" s="25">
        <v>0</v>
      </c>
      <c r="J23" s="25">
        <v>-700034</v>
      </c>
      <c r="K23" s="25">
        <v>0</v>
      </c>
      <c r="L23" s="25">
        <v>-901052</v>
      </c>
      <c r="M23" s="25">
        <v>-10531994</v>
      </c>
      <c r="N23" s="25">
        <v>0</v>
      </c>
      <c r="O23" s="25">
        <v>-1612865</v>
      </c>
      <c r="P23" s="25">
        <v>-815883</v>
      </c>
      <c r="Q23" s="25">
        <v>-11965</v>
      </c>
      <c r="R23" s="25">
        <v>-19898809</v>
      </c>
      <c r="S23" s="25">
        <v>-1095993</v>
      </c>
      <c r="T23" s="25">
        <v>-15025080</v>
      </c>
      <c r="U23" s="25">
        <v>-4843577.490006947</v>
      </c>
      <c r="V23" s="25">
        <v>0</v>
      </c>
    </row>
    <row r="24" spans="1:22" x14ac:dyDescent="0.3">
      <c r="A24" s="22">
        <v>14</v>
      </c>
      <c r="B24" s="33" t="s">
        <v>70</v>
      </c>
      <c r="C24" s="34" t="s">
        <v>71</v>
      </c>
      <c r="D24" s="30" t="s">
        <v>57</v>
      </c>
      <c r="E24" s="25">
        <v>-42380369</v>
      </c>
      <c r="F24" s="25">
        <v>-14029200</v>
      </c>
      <c r="G24" s="25">
        <f t="shared" si="1"/>
        <v>-28351169</v>
      </c>
      <c r="H24" s="26">
        <f t="shared" si="0"/>
        <v>-53562997.442234129</v>
      </c>
      <c r="I24" s="25">
        <v>0</v>
      </c>
      <c r="J24" s="25">
        <v>-660995</v>
      </c>
      <c r="K24" s="25">
        <v>0</v>
      </c>
      <c r="L24" s="25">
        <v>-820974</v>
      </c>
      <c r="M24" s="25">
        <v>-10280158</v>
      </c>
      <c r="N24" s="25">
        <v>0</v>
      </c>
      <c r="O24" s="25">
        <v>-1495728</v>
      </c>
      <c r="P24" s="25">
        <v>-771345</v>
      </c>
      <c r="Q24" s="25">
        <v>-11126</v>
      </c>
      <c r="R24" s="25">
        <v>-19419841</v>
      </c>
      <c r="S24" s="25">
        <v>-1082731</v>
      </c>
      <c r="T24" s="25">
        <v>-14270382</v>
      </c>
      <c r="U24" s="25">
        <v>-4749717.4422341306</v>
      </c>
      <c r="V24" s="25">
        <v>0</v>
      </c>
    </row>
    <row r="25" spans="1:22" x14ac:dyDescent="0.3">
      <c r="A25" s="22">
        <v>15</v>
      </c>
      <c r="B25" s="33" t="s">
        <v>72</v>
      </c>
      <c r="C25" s="34" t="s">
        <v>73</v>
      </c>
      <c r="D25" s="30" t="s">
        <v>63</v>
      </c>
      <c r="E25" s="25">
        <v>-1181895</v>
      </c>
      <c r="F25" s="25">
        <v>-532628</v>
      </c>
      <c r="G25" s="25">
        <f t="shared" si="1"/>
        <v>-649267</v>
      </c>
      <c r="H25" s="26">
        <f t="shared" si="0"/>
        <v>-1874255.0477728166</v>
      </c>
      <c r="I25" s="25">
        <v>0</v>
      </c>
      <c r="J25" s="25">
        <v>-39039</v>
      </c>
      <c r="K25" s="25">
        <v>0</v>
      </c>
      <c r="L25" s="25">
        <v>-80078</v>
      </c>
      <c r="M25" s="25">
        <v>-251836</v>
      </c>
      <c r="N25" s="25">
        <v>0</v>
      </c>
      <c r="O25" s="25">
        <v>-117137</v>
      </c>
      <c r="P25" s="25">
        <v>-44538</v>
      </c>
      <c r="Q25" s="25">
        <v>-839</v>
      </c>
      <c r="R25" s="25">
        <v>-478968</v>
      </c>
      <c r="S25" s="25">
        <v>-13262</v>
      </c>
      <c r="T25" s="25">
        <v>-754698</v>
      </c>
      <c r="U25" s="25">
        <v>-93860.047772816702</v>
      </c>
      <c r="V25" s="25">
        <v>0</v>
      </c>
    </row>
    <row r="26" spans="1:22" x14ac:dyDescent="0.3">
      <c r="A26" s="22">
        <v>16</v>
      </c>
      <c r="B26" s="35" t="s">
        <v>74</v>
      </c>
      <c r="C26" s="35" t="s">
        <v>75</v>
      </c>
      <c r="D26" s="36" t="s">
        <v>76</v>
      </c>
      <c r="E26" s="25">
        <v>295635</v>
      </c>
      <c r="F26" s="25">
        <v>290100</v>
      </c>
      <c r="G26" s="25">
        <f t="shared" si="1"/>
        <v>5535</v>
      </c>
      <c r="H26" s="26">
        <f t="shared" si="0"/>
        <v>290100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290100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</row>
    <row r="27" spans="1:22" x14ac:dyDescent="0.3">
      <c r="A27" s="22">
        <v>17</v>
      </c>
      <c r="B27" s="23" t="s">
        <v>77</v>
      </c>
      <c r="C27" s="32" t="s">
        <v>78</v>
      </c>
      <c r="D27" s="36" t="s">
        <v>79</v>
      </c>
      <c r="E27" s="25">
        <v>456521021</v>
      </c>
      <c r="F27" s="25">
        <v>275855753</v>
      </c>
      <c r="G27" s="25">
        <f t="shared" si="1"/>
        <v>180665268</v>
      </c>
      <c r="H27" s="26">
        <f t="shared" si="0"/>
        <v>451723424.09993738</v>
      </c>
      <c r="I27" s="25">
        <v>44272295</v>
      </c>
      <c r="J27" s="25">
        <v>40723</v>
      </c>
      <c r="K27" s="25">
        <v>4740359</v>
      </c>
      <c r="L27" s="25">
        <v>24892670</v>
      </c>
      <c r="M27" s="25">
        <v>173876951</v>
      </c>
      <c r="N27" s="25">
        <v>3455382</v>
      </c>
      <c r="O27" s="25">
        <v>15281839</v>
      </c>
      <c r="P27" s="25">
        <v>8659092</v>
      </c>
      <c r="Q27" s="25">
        <v>7363004</v>
      </c>
      <c r="R27" s="25">
        <v>58881389</v>
      </c>
      <c r="S27" s="25">
        <v>4536443</v>
      </c>
      <c r="T27" s="25">
        <v>72696274</v>
      </c>
      <c r="U27" s="25">
        <v>507769.09993739723</v>
      </c>
      <c r="V27" s="25">
        <v>32519234</v>
      </c>
    </row>
    <row r="28" spans="1:22" ht="23.25" customHeight="1" x14ac:dyDescent="0.3">
      <c r="A28" s="22">
        <v>18</v>
      </c>
      <c r="B28" s="32" t="s">
        <v>80</v>
      </c>
      <c r="C28" s="35" t="s">
        <v>81</v>
      </c>
      <c r="D28" s="36" t="s">
        <v>82</v>
      </c>
      <c r="E28" s="25">
        <v>98140592</v>
      </c>
      <c r="F28" s="25">
        <v>87481244</v>
      </c>
      <c r="G28" s="25">
        <f t="shared" si="1"/>
        <v>10659348</v>
      </c>
      <c r="H28" s="26">
        <f t="shared" si="0"/>
        <v>89314134.344130903</v>
      </c>
      <c r="I28" s="25">
        <v>78929143</v>
      </c>
      <c r="J28" s="25">
        <v>336048</v>
      </c>
      <c r="K28" s="25">
        <v>0</v>
      </c>
      <c r="L28" s="25">
        <v>1180808</v>
      </c>
      <c r="M28" s="25">
        <v>5739026</v>
      </c>
      <c r="N28" s="25">
        <v>189000</v>
      </c>
      <c r="O28" s="25">
        <v>322868</v>
      </c>
      <c r="P28" s="25">
        <v>784351</v>
      </c>
      <c r="Q28" s="25">
        <v>0</v>
      </c>
      <c r="R28" s="25">
        <v>761828</v>
      </c>
      <c r="S28" s="25">
        <v>0</v>
      </c>
      <c r="T28" s="25">
        <v>385918</v>
      </c>
      <c r="U28" s="25">
        <v>490291.34413089673</v>
      </c>
      <c r="V28" s="25">
        <v>194853</v>
      </c>
    </row>
    <row r="29" spans="1:22" x14ac:dyDescent="0.3">
      <c r="A29" s="22">
        <v>19</v>
      </c>
      <c r="B29" s="23" t="s">
        <v>83</v>
      </c>
      <c r="C29" s="35" t="s">
        <v>84</v>
      </c>
      <c r="D29" s="27" t="s">
        <v>85</v>
      </c>
      <c r="E29" s="25">
        <v>86767800</v>
      </c>
      <c r="F29" s="25">
        <v>79317563</v>
      </c>
      <c r="G29" s="25">
        <f t="shared" si="1"/>
        <v>7450237</v>
      </c>
      <c r="H29" s="26">
        <f t="shared" si="0"/>
        <v>85424213.159999996</v>
      </c>
      <c r="I29" s="25">
        <v>10554314</v>
      </c>
      <c r="J29" s="25">
        <v>244333</v>
      </c>
      <c r="K29" s="25">
        <v>2201234</v>
      </c>
      <c r="L29" s="25">
        <v>13383107</v>
      </c>
      <c r="M29" s="25">
        <v>42745405</v>
      </c>
      <c r="N29" s="25">
        <v>2825228</v>
      </c>
      <c r="O29" s="25">
        <v>3960359</v>
      </c>
      <c r="P29" s="25">
        <v>2663103</v>
      </c>
      <c r="Q29" s="25">
        <v>1398716</v>
      </c>
      <c r="R29" s="25">
        <v>2623762</v>
      </c>
      <c r="S29" s="25">
        <v>2102533</v>
      </c>
      <c r="T29" s="25">
        <v>7956</v>
      </c>
      <c r="U29" s="25">
        <v>371627.16000000003</v>
      </c>
      <c r="V29" s="25">
        <v>342536</v>
      </c>
    </row>
    <row r="30" spans="1:22" s="37" customFormat="1" x14ac:dyDescent="0.3">
      <c r="A30" s="22">
        <v>20</v>
      </c>
      <c r="B30" s="23" t="s">
        <v>86</v>
      </c>
      <c r="C30" s="23" t="s">
        <v>87</v>
      </c>
      <c r="D30" s="27" t="s">
        <v>88</v>
      </c>
      <c r="E30" s="25">
        <v>98713709</v>
      </c>
      <c r="F30" s="25">
        <v>51303405</v>
      </c>
      <c r="G30" s="25">
        <f t="shared" si="1"/>
        <v>47410304</v>
      </c>
      <c r="H30" s="26">
        <f t="shared" si="0"/>
        <v>98690156.510000005</v>
      </c>
      <c r="I30" s="25">
        <v>13590822</v>
      </c>
      <c r="J30" s="25">
        <v>355443</v>
      </c>
      <c r="K30" s="25">
        <v>6280637</v>
      </c>
      <c r="L30" s="25">
        <v>5345315</v>
      </c>
      <c r="M30" s="25">
        <v>14055777</v>
      </c>
      <c r="N30" s="25">
        <v>381014</v>
      </c>
      <c r="O30" s="25">
        <v>7696224</v>
      </c>
      <c r="P30" s="25">
        <v>2873277</v>
      </c>
      <c r="Q30" s="25">
        <v>233439</v>
      </c>
      <c r="R30" s="25">
        <v>8967210</v>
      </c>
      <c r="S30" s="25">
        <v>1203177</v>
      </c>
      <c r="T30" s="25">
        <v>36133638</v>
      </c>
      <c r="U30" s="25">
        <v>770768.50999999978</v>
      </c>
      <c r="V30" s="25">
        <v>803415</v>
      </c>
    </row>
    <row r="31" spans="1:22" x14ac:dyDescent="0.3">
      <c r="A31" s="22">
        <v>21</v>
      </c>
      <c r="B31" s="28" t="s">
        <v>89</v>
      </c>
      <c r="C31" s="34" t="s">
        <v>90</v>
      </c>
      <c r="D31" s="30" t="s">
        <v>90</v>
      </c>
      <c r="E31" s="25">
        <v>35305915</v>
      </c>
      <c r="F31" s="25">
        <v>636000</v>
      </c>
      <c r="G31" s="25">
        <f t="shared" si="1"/>
        <v>34669915</v>
      </c>
      <c r="H31" s="26">
        <f t="shared" si="0"/>
        <v>35305915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636000</v>
      </c>
      <c r="P31" s="25">
        <v>0</v>
      </c>
      <c r="Q31" s="25">
        <v>0</v>
      </c>
      <c r="R31" s="25">
        <v>0</v>
      </c>
      <c r="S31" s="25">
        <v>0</v>
      </c>
      <c r="T31" s="25">
        <v>34669915</v>
      </c>
      <c r="U31" s="25">
        <v>0</v>
      </c>
      <c r="V31" s="25">
        <v>0</v>
      </c>
    </row>
    <row r="32" spans="1:22" x14ac:dyDescent="0.3">
      <c r="A32" s="22">
        <v>22</v>
      </c>
      <c r="B32" s="28" t="s">
        <v>91</v>
      </c>
      <c r="C32" s="34" t="s">
        <v>92</v>
      </c>
      <c r="D32" s="30" t="s">
        <v>93</v>
      </c>
      <c r="E32" s="25">
        <v>57246656</v>
      </c>
      <c r="F32" s="25">
        <v>45794616</v>
      </c>
      <c r="G32" s="25">
        <f t="shared" si="1"/>
        <v>11452040</v>
      </c>
      <c r="H32" s="26">
        <f t="shared" si="0"/>
        <v>57101892.509999998</v>
      </c>
      <c r="I32" s="25">
        <v>9153240</v>
      </c>
      <c r="J32" s="25">
        <v>17708</v>
      </c>
      <c r="K32" s="25">
        <v>6192955</v>
      </c>
      <c r="L32" s="25">
        <v>5345315</v>
      </c>
      <c r="M32" s="25">
        <v>14055777</v>
      </c>
      <c r="N32" s="25">
        <v>371224</v>
      </c>
      <c r="O32" s="25">
        <v>7060224</v>
      </c>
      <c r="P32" s="25">
        <v>2873277</v>
      </c>
      <c r="Q32" s="25">
        <v>233439</v>
      </c>
      <c r="R32" s="25">
        <v>8313877</v>
      </c>
      <c r="S32" s="25">
        <v>727119</v>
      </c>
      <c r="T32" s="25">
        <v>1310131</v>
      </c>
      <c r="U32" s="25">
        <v>770768.50999999978</v>
      </c>
      <c r="V32" s="25">
        <v>676838</v>
      </c>
    </row>
    <row r="33" spans="1:22" x14ac:dyDescent="0.3">
      <c r="A33" s="22">
        <v>23</v>
      </c>
      <c r="B33" s="28" t="s">
        <v>94</v>
      </c>
      <c r="C33" s="34" t="s">
        <v>95</v>
      </c>
      <c r="D33" s="30" t="s">
        <v>96</v>
      </c>
      <c r="E33" s="25">
        <v>6161138</v>
      </c>
      <c r="F33" s="25">
        <v>4872789</v>
      </c>
      <c r="G33" s="25">
        <f t="shared" si="1"/>
        <v>1288349</v>
      </c>
      <c r="H33" s="26">
        <f t="shared" si="0"/>
        <v>6282349</v>
      </c>
      <c r="I33" s="25">
        <v>4437582</v>
      </c>
      <c r="J33" s="25">
        <v>337735</v>
      </c>
      <c r="K33" s="25">
        <v>87682</v>
      </c>
      <c r="L33" s="25">
        <v>0</v>
      </c>
      <c r="M33" s="25">
        <v>0</v>
      </c>
      <c r="N33" s="25">
        <v>9790</v>
      </c>
      <c r="O33" s="25">
        <v>0</v>
      </c>
      <c r="P33" s="25">
        <v>0</v>
      </c>
      <c r="Q33" s="25">
        <v>0</v>
      </c>
      <c r="R33" s="25">
        <v>653333</v>
      </c>
      <c r="S33" s="25">
        <v>476058</v>
      </c>
      <c r="T33" s="25">
        <v>153592</v>
      </c>
      <c r="U33" s="25">
        <v>0</v>
      </c>
      <c r="V33" s="25">
        <v>126577</v>
      </c>
    </row>
    <row r="34" spans="1:22" s="39" customFormat="1" x14ac:dyDescent="0.3">
      <c r="A34" s="22">
        <v>24</v>
      </c>
      <c r="B34" s="23" t="s">
        <v>97</v>
      </c>
      <c r="C34" s="38" t="s">
        <v>98</v>
      </c>
      <c r="D34" s="27" t="s">
        <v>99</v>
      </c>
      <c r="E34" s="25">
        <v>46762789</v>
      </c>
      <c r="F34" s="25">
        <v>17711122</v>
      </c>
      <c r="G34" s="25">
        <f t="shared" si="1"/>
        <v>29051667</v>
      </c>
      <c r="H34" s="26">
        <f t="shared" si="0"/>
        <v>44625679</v>
      </c>
      <c r="I34" s="25">
        <v>1037090</v>
      </c>
      <c r="J34" s="25">
        <v>2024342</v>
      </c>
      <c r="K34" s="25">
        <v>5240078</v>
      </c>
      <c r="L34" s="25">
        <v>3319165</v>
      </c>
      <c r="M34" s="25">
        <v>421035</v>
      </c>
      <c r="N34" s="25">
        <v>0</v>
      </c>
      <c r="O34" s="25">
        <v>3470446</v>
      </c>
      <c r="P34" s="25">
        <v>2141728</v>
      </c>
      <c r="Q34" s="25">
        <v>3622492</v>
      </c>
      <c r="R34" s="25">
        <v>0</v>
      </c>
      <c r="S34" s="25">
        <v>11608677</v>
      </c>
      <c r="T34" s="25">
        <v>11740626</v>
      </c>
      <c r="U34" s="25">
        <v>0</v>
      </c>
      <c r="V34" s="25">
        <v>0</v>
      </c>
    </row>
    <row r="35" spans="1:22" x14ac:dyDescent="0.3">
      <c r="A35" s="22">
        <v>25</v>
      </c>
      <c r="B35" s="28" t="s">
        <v>100</v>
      </c>
      <c r="C35" s="34" t="s">
        <v>101</v>
      </c>
      <c r="D35" s="30" t="s">
        <v>102</v>
      </c>
      <c r="E35" s="25">
        <v>26112725</v>
      </c>
      <c r="F35" s="25">
        <v>4181136</v>
      </c>
      <c r="G35" s="25">
        <f t="shared" si="1"/>
        <v>21931589</v>
      </c>
      <c r="H35" s="26">
        <f t="shared" si="0"/>
        <v>25289876</v>
      </c>
      <c r="I35" s="25">
        <v>0</v>
      </c>
      <c r="J35" s="25">
        <v>43776</v>
      </c>
      <c r="K35" s="25">
        <v>1382590</v>
      </c>
      <c r="L35" s="25">
        <v>0</v>
      </c>
      <c r="M35" s="25">
        <v>421035</v>
      </c>
      <c r="N35" s="25">
        <v>0</v>
      </c>
      <c r="O35" s="25">
        <v>2333735</v>
      </c>
      <c r="P35" s="25">
        <v>0</v>
      </c>
      <c r="Q35" s="25">
        <v>625085</v>
      </c>
      <c r="R35" s="25">
        <v>0</v>
      </c>
      <c r="S35" s="25">
        <v>11608677</v>
      </c>
      <c r="T35" s="25">
        <v>8874978</v>
      </c>
      <c r="U35" s="25">
        <v>0</v>
      </c>
      <c r="V35" s="25">
        <v>0</v>
      </c>
    </row>
    <row r="36" spans="1:22" x14ac:dyDescent="0.3">
      <c r="A36" s="22">
        <v>26</v>
      </c>
      <c r="B36" s="33" t="s">
        <v>103</v>
      </c>
      <c r="C36" s="34" t="s">
        <v>104</v>
      </c>
      <c r="D36" s="30" t="s">
        <v>105</v>
      </c>
      <c r="E36" s="25">
        <v>20650065</v>
      </c>
      <c r="F36" s="25">
        <v>13529986</v>
      </c>
      <c r="G36" s="25">
        <f t="shared" si="1"/>
        <v>7120079</v>
      </c>
      <c r="H36" s="26">
        <f t="shared" si="0"/>
        <v>19335804</v>
      </c>
      <c r="I36" s="25">
        <v>1037090</v>
      </c>
      <c r="J36" s="25">
        <v>1980566</v>
      </c>
      <c r="K36" s="25">
        <v>3857488</v>
      </c>
      <c r="L36" s="25">
        <v>3319165</v>
      </c>
      <c r="M36" s="25">
        <v>0</v>
      </c>
      <c r="N36" s="25">
        <v>0</v>
      </c>
      <c r="O36" s="25">
        <v>1136711</v>
      </c>
      <c r="P36" s="25">
        <v>2141728</v>
      </c>
      <c r="Q36" s="25">
        <v>2997407</v>
      </c>
      <c r="R36" s="25">
        <v>0</v>
      </c>
      <c r="S36" s="25">
        <v>0</v>
      </c>
      <c r="T36" s="25">
        <v>2865649</v>
      </c>
      <c r="U36" s="25">
        <v>0</v>
      </c>
      <c r="V36" s="25">
        <v>0</v>
      </c>
    </row>
    <row r="37" spans="1:22" x14ac:dyDescent="0.3">
      <c r="A37" s="22">
        <v>27</v>
      </c>
      <c r="B37" s="23" t="s">
        <v>106</v>
      </c>
      <c r="C37" s="31" t="s">
        <v>107</v>
      </c>
      <c r="D37" s="27" t="s">
        <v>108</v>
      </c>
      <c r="E37" s="25">
        <v>30236109</v>
      </c>
      <c r="F37" s="25">
        <v>13384988</v>
      </c>
      <c r="G37" s="25">
        <f t="shared" si="1"/>
        <v>16851121</v>
      </c>
      <c r="H37" s="26">
        <f t="shared" si="0"/>
        <v>17670158.814583335</v>
      </c>
      <c r="I37" s="25">
        <v>505352</v>
      </c>
      <c r="J37" s="25">
        <v>258481</v>
      </c>
      <c r="K37" s="25">
        <v>2678499</v>
      </c>
      <c r="L37" s="25">
        <v>308104</v>
      </c>
      <c r="M37" s="25">
        <v>5750453</v>
      </c>
      <c r="N37" s="25">
        <v>920555</v>
      </c>
      <c r="O37" s="25">
        <v>1622955</v>
      </c>
      <c r="P37" s="25">
        <v>1340589</v>
      </c>
      <c r="Q37" s="25">
        <v>397438</v>
      </c>
      <c r="R37" s="25">
        <v>3656055</v>
      </c>
      <c r="S37" s="25">
        <v>0</v>
      </c>
      <c r="T37" s="25">
        <v>27975</v>
      </c>
      <c r="U37" s="25">
        <v>91514.814583333704</v>
      </c>
      <c r="V37" s="25">
        <v>112188</v>
      </c>
    </row>
    <row r="38" spans="1:22" x14ac:dyDescent="0.3">
      <c r="A38" s="22">
        <v>28</v>
      </c>
      <c r="B38" s="31" t="s">
        <v>109</v>
      </c>
      <c r="C38" s="31" t="s">
        <v>110</v>
      </c>
      <c r="D38" s="27" t="s">
        <v>111</v>
      </c>
      <c r="E38" s="25">
        <v>358599041</v>
      </c>
      <c r="F38" s="25">
        <v>6065317</v>
      </c>
      <c r="G38" s="25">
        <f t="shared" si="1"/>
        <v>352533724</v>
      </c>
      <c r="H38" s="26">
        <f t="shared" si="0"/>
        <v>318379925.32999998</v>
      </c>
      <c r="I38" s="25">
        <v>478540</v>
      </c>
      <c r="J38" s="25">
        <v>0</v>
      </c>
      <c r="K38" s="25">
        <v>4098941</v>
      </c>
      <c r="L38" s="25">
        <v>0</v>
      </c>
      <c r="M38" s="25">
        <v>0</v>
      </c>
      <c r="N38" s="25">
        <v>1232512</v>
      </c>
      <c r="O38" s="25">
        <v>122178</v>
      </c>
      <c r="P38" s="25">
        <v>97069</v>
      </c>
      <c r="Q38" s="25">
        <v>28906330</v>
      </c>
      <c r="R38" s="25">
        <v>271707879</v>
      </c>
      <c r="S38" s="25">
        <v>11726977</v>
      </c>
      <c r="T38" s="25">
        <v>0</v>
      </c>
      <c r="U38" s="25">
        <v>5083.33</v>
      </c>
      <c r="V38" s="25">
        <v>4416</v>
      </c>
    </row>
    <row r="39" spans="1:22" x14ac:dyDescent="0.3">
      <c r="A39" s="22">
        <v>29</v>
      </c>
      <c r="B39" s="40"/>
      <c r="C39" s="41" t="s">
        <v>112</v>
      </c>
      <c r="D39" s="42" t="s">
        <v>113</v>
      </c>
      <c r="E39" s="25">
        <v>8058331245</v>
      </c>
      <c r="F39" s="25">
        <v>5724626101</v>
      </c>
      <c r="G39" s="25">
        <f t="shared" si="1"/>
        <v>2333705144</v>
      </c>
      <c r="H39" s="26">
        <f t="shared" si="0"/>
        <v>7988603288.3489389</v>
      </c>
      <c r="I39" s="25">
        <v>1949491344</v>
      </c>
      <c r="J39" s="25">
        <v>35414012</v>
      </c>
      <c r="K39" s="25">
        <v>318925934</v>
      </c>
      <c r="L39" s="25">
        <v>292660874</v>
      </c>
      <c r="M39" s="25">
        <v>1954887947</v>
      </c>
      <c r="N39" s="25">
        <v>752116550</v>
      </c>
      <c r="O39" s="25">
        <v>205665585</v>
      </c>
      <c r="P39" s="25">
        <v>199780422</v>
      </c>
      <c r="Q39" s="25">
        <v>46338636</v>
      </c>
      <c r="R39" s="25">
        <v>705445026</v>
      </c>
      <c r="S39" s="25">
        <v>732211179</v>
      </c>
      <c r="T39" s="25">
        <v>690779163</v>
      </c>
      <c r="U39" s="25">
        <v>38036616.348939098</v>
      </c>
      <c r="V39" s="25">
        <v>66850000</v>
      </c>
    </row>
    <row r="40" spans="1:22" x14ac:dyDescent="0.3">
      <c r="A40" s="22">
        <v>30</v>
      </c>
      <c r="B40" s="31" t="s">
        <v>114</v>
      </c>
      <c r="C40" s="31" t="s">
        <v>115</v>
      </c>
      <c r="D40" s="27" t="s">
        <v>116</v>
      </c>
      <c r="E40" s="25">
        <v>60458018</v>
      </c>
      <c r="F40" s="25">
        <v>9151229</v>
      </c>
      <c r="G40" s="25">
        <f t="shared" si="1"/>
        <v>51306789</v>
      </c>
      <c r="H40" s="26">
        <f t="shared" si="0"/>
        <v>60458018</v>
      </c>
      <c r="I40" s="25">
        <v>0</v>
      </c>
      <c r="J40" s="25">
        <v>0</v>
      </c>
      <c r="K40" s="25">
        <v>1723249</v>
      </c>
      <c r="L40" s="25">
        <v>2183129</v>
      </c>
      <c r="M40" s="25">
        <v>5244851</v>
      </c>
      <c r="N40" s="25">
        <v>0</v>
      </c>
      <c r="O40" s="25">
        <v>0</v>
      </c>
      <c r="P40" s="25">
        <v>0</v>
      </c>
      <c r="Q40" s="25">
        <v>0</v>
      </c>
      <c r="R40" s="25">
        <v>136022</v>
      </c>
      <c r="S40" s="25">
        <v>29648898</v>
      </c>
      <c r="T40" s="25">
        <v>21521869</v>
      </c>
      <c r="U40" s="25">
        <v>0</v>
      </c>
      <c r="V40" s="25">
        <v>0</v>
      </c>
    </row>
    <row r="41" spans="1:22" x14ac:dyDescent="0.3">
      <c r="A41" s="22">
        <v>31</v>
      </c>
      <c r="B41" s="33" t="s">
        <v>117</v>
      </c>
      <c r="C41" s="34" t="s">
        <v>118</v>
      </c>
      <c r="D41" s="43" t="s">
        <v>119</v>
      </c>
      <c r="E41" s="25">
        <v>51170767</v>
      </c>
      <c r="F41" s="25">
        <v>0</v>
      </c>
      <c r="G41" s="25">
        <f t="shared" si="1"/>
        <v>51170767</v>
      </c>
      <c r="H41" s="26">
        <f t="shared" si="0"/>
        <v>51170767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29648898</v>
      </c>
      <c r="T41" s="25">
        <v>21521869</v>
      </c>
      <c r="U41" s="25">
        <v>0</v>
      </c>
      <c r="V41" s="25">
        <v>0</v>
      </c>
    </row>
    <row r="42" spans="1:22" s="39" customFormat="1" x14ac:dyDescent="0.3">
      <c r="A42" s="22">
        <v>32</v>
      </c>
      <c r="B42" s="33" t="s">
        <v>120</v>
      </c>
      <c r="C42" s="34" t="s">
        <v>121</v>
      </c>
      <c r="D42" s="43" t="s">
        <v>122</v>
      </c>
      <c r="E42" s="25">
        <v>9151229</v>
      </c>
      <c r="F42" s="25">
        <v>9151229</v>
      </c>
      <c r="G42" s="25">
        <f t="shared" si="1"/>
        <v>0</v>
      </c>
      <c r="H42" s="26">
        <f t="shared" si="0"/>
        <v>9151229</v>
      </c>
      <c r="I42" s="25">
        <v>0</v>
      </c>
      <c r="J42" s="25">
        <v>0</v>
      </c>
      <c r="K42" s="25">
        <v>1723249</v>
      </c>
      <c r="L42" s="25">
        <v>2183129</v>
      </c>
      <c r="M42" s="25">
        <v>5244851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</row>
    <row r="43" spans="1:22" s="39" customFormat="1" x14ac:dyDescent="0.3">
      <c r="A43" s="22">
        <v>33</v>
      </c>
      <c r="B43" s="31" t="s">
        <v>123</v>
      </c>
      <c r="C43" s="31" t="s">
        <v>124</v>
      </c>
      <c r="D43" s="27" t="s">
        <v>125</v>
      </c>
      <c r="E43" s="25">
        <v>5379170887</v>
      </c>
      <c r="F43" s="25">
        <v>4050423608</v>
      </c>
      <c r="G43" s="25">
        <f t="shared" si="1"/>
        <v>1328747279</v>
      </c>
      <c r="H43" s="26">
        <f t="shared" si="0"/>
        <v>5371535983.3514347</v>
      </c>
      <c r="I43" s="25">
        <v>1377803850</v>
      </c>
      <c r="J43" s="25">
        <v>14091438</v>
      </c>
      <c r="K43" s="25">
        <v>249053508</v>
      </c>
      <c r="L43" s="25">
        <v>217268780</v>
      </c>
      <c r="M43" s="25">
        <v>1451129250</v>
      </c>
      <c r="N43" s="25">
        <v>450669148</v>
      </c>
      <c r="O43" s="25">
        <v>137021134</v>
      </c>
      <c r="P43" s="25">
        <v>153386500</v>
      </c>
      <c r="Q43" s="25">
        <v>43463373</v>
      </c>
      <c r="R43" s="25">
        <v>331623798</v>
      </c>
      <c r="S43" s="25">
        <v>379938642</v>
      </c>
      <c r="T43" s="25">
        <v>503628094</v>
      </c>
      <c r="U43" s="25">
        <v>1666662.3514346662</v>
      </c>
      <c r="V43" s="25">
        <v>60791806</v>
      </c>
    </row>
    <row r="44" spans="1:22" s="39" customFormat="1" x14ac:dyDescent="0.3">
      <c r="A44" s="22">
        <v>34</v>
      </c>
      <c r="B44" s="35" t="s">
        <v>126</v>
      </c>
      <c r="C44" s="35" t="s">
        <v>127</v>
      </c>
      <c r="D44" s="27" t="s">
        <v>128</v>
      </c>
      <c r="E44" s="25">
        <v>4241693234</v>
      </c>
      <c r="F44" s="25">
        <v>3241357305</v>
      </c>
      <c r="G44" s="25">
        <f t="shared" si="1"/>
        <v>1000335929</v>
      </c>
      <c r="H44" s="26">
        <f t="shared" si="0"/>
        <v>4225153558.3590565</v>
      </c>
      <c r="I44" s="25">
        <v>1106853176</v>
      </c>
      <c r="J44" s="25">
        <v>5612728</v>
      </c>
      <c r="K44" s="25">
        <v>199322822</v>
      </c>
      <c r="L44" s="25">
        <v>153601902</v>
      </c>
      <c r="M44" s="25">
        <v>1143753724</v>
      </c>
      <c r="N44" s="25">
        <v>428866162</v>
      </c>
      <c r="O44" s="25">
        <v>86351208</v>
      </c>
      <c r="P44" s="25">
        <v>116995583</v>
      </c>
      <c r="Q44" s="25">
        <v>9032808</v>
      </c>
      <c r="R44" s="25">
        <v>223614563</v>
      </c>
      <c r="S44" s="25">
        <v>370615312</v>
      </c>
      <c r="T44" s="25">
        <v>379888583</v>
      </c>
      <c r="U44" s="25">
        <v>644987.35905667918</v>
      </c>
      <c r="V44" s="25">
        <v>0</v>
      </c>
    </row>
    <row r="45" spans="1:22" s="39" customFormat="1" x14ac:dyDescent="0.3">
      <c r="A45" s="22">
        <v>35</v>
      </c>
      <c r="B45" s="34" t="s">
        <v>129</v>
      </c>
      <c r="C45" s="29" t="s">
        <v>71</v>
      </c>
      <c r="D45" s="30" t="s">
        <v>57</v>
      </c>
      <c r="E45" s="25">
        <v>3049006000</v>
      </c>
      <c r="F45" s="25">
        <v>2304049763</v>
      </c>
      <c r="G45" s="25">
        <f t="shared" si="1"/>
        <v>744956237</v>
      </c>
      <c r="H45" s="26">
        <f t="shared" si="0"/>
        <v>3043161902.2932229</v>
      </c>
      <c r="I45" s="25">
        <v>701906880</v>
      </c>
      <c r="J45" s="25">
        <v>-3557391</v>
      </c>
      <c r="K45" s="25">
        <v>108378241</v>
      </c>
      <c r="L45" s="25">
        <v>111846176</v>
      </c>
      <c r="M45" s="25">
        <v>866039977</v>
      </c>
      <c r="N45" s="25">
        <v>377176041</v>
      </c>
      <c r="O45" s="25">
        <v>55189465</v>
      </c>
      <c r="P45" s="25">
        <v>87070374</v>
      </c>
      <c r="Q45" s="25">
        <v>0</v>
      </c>
      <c r="R45" s="25">
        <v>170413943</v>
      </c>
      <c r="S45" s="25">
        <v>306173604</v>
      </c>
      <c r="T45" s="25">
        <v>263011791</v>
      </c>
      <c r="U45" s="25">
        <v>-487198.7067768717</v>
      </c>
      <c r="V45" s="25">
        <v>0</v>
      </c>
    </row>
    <row r="46" spans="1:22" s="39" customFormat="1" x14ac:dyDescent="0.3">
      <c r="A46" s="22">
        <v>36</v>
      </c>
      <c r="B46" s="34" t="s">
        <v>130</v>
      </c>
      <c r="C46" s="29" t="s">
        <v>59</v>
      </c>
      <c r="D46" s="30" t="s">
        <v>60</v>
      </c>
      <c r="E46" s="25">
        <v>655412349</v>
      </c>
      <c r="F46" s="25">
        <v>519949292</v>
      </c>
      <c r="G46" s="25">
        <f t="shared" si="1"/>
        <v>135463057</v>
      </c>
      <c r="H46" s="26">
        <f t="shared" si="0"/>
        <v>655091861.97662795</v>
      </c>
      <c r="I46" s="25">
        <v>254011674</v>
      </c>
      <c r="J46" s="25">
        <v>5168603</v>
      </c>
      <c r="K46" s="25">
        <v>54082119</v>
      </c>
      <c r="L46" s="25">
        <v>9620117</v>
      </c>
      <c r="M46" s="25">
        <v>132233579</v>
      </c>
      <c r="N46" s="25">
        <v>41841182</v>
      </c>
      <c r="O46" s="25">
        <v>8840279</v>
      </c>
      <c r="P46" s="25">
        <v>14151739</v>
      </c>
      <c r="Q46" s="25">
        <v>0</v>
      </c>
      <c r="R46" s="25">
        <v>10803197</v>
      </c>
      <c r="S46" s="25">
        <v>57962571</v>
      </c>
      <c r="T46" s="25">
        <v>65383106</v>
      </c>
      <c r="U46" s="25">
        <v>993695.97662799526</v>
      </c>
      <c r="V46" s="25">
        <v>0</v>
      </c>
    </row>
    <row r="47" spans="1:22" s="39" customFormat="1" x14ac:dyDescent="0.3">
      <c r="A47" s="22">
        <v>37</v>
      </c>
      <c r="B47" s="34" t="s">
        <v>131</v>
      </c>
      <c r="C47" s="29" t="s">
        <v>62</v>
      </c>
      <c r="D47" s="30" t="s">
        <v>63</v>
      </c>
      <c r="E47" s="25">
        <v>121515482</v>
      </c>
      <c r="F47" s="25">
        <v>110740424</v>
      </c>
      <c r="G47" s="25">
        <f t="shared" si="1"/>
        <v>10775058</v>
      </c>
      <c r="H47" s="26">
        <f t="shared" si="0"/>
        <v>121528573.08920555</v>
      </c>
      <c r="I47" s="25">
        <v>42619713</v>
      </c>
      <c r="J47" s="25">
        <v>4001516</v>
      </c>
      <c r="K47" s="25">
        <v>6260293</v>
      </c>
      <c r="L47" s="25">
        <v>2805045</v>
      </c>
      <c r="M47" s="25">
        <v>41339863</v>
      </c>
      <c r="N47" s="25">
        <v>9848939</v>
      </c>
      <c r="O47" s="25">
        <v>2570993</v>
      </c>
      <c r="P47" s="25">
        <v>1294062</v>
      </c>
      <c r="Q47" s="25">
        <v>0</v>
      </c>
      <c r="R47" s="25">
        <v>811445</v>
      </c>
      <c r="S47" s="25">
        <v>5539346</v>
      </c>
      <c r="T47" s="25">
        <v>4298868</v>
      </c>
      <c r="U47" s="25">
        <v>138490.08920555559</v>
      </c>
      <c r="V47" s="25">
        <v>0</v>
      </c>
    </row>
    <row r="48" spans="1:22" s="39" customFormat="1" x14ac:dyDescent="0.3">
      <c r="A48" s="22">
        <v>38</v>
      </c>
      <c r="B48" s="44" t="s">
        <v>132</v>
      </c>
      <c r="C48" s="45" t="s">
        <v>133</v>
      </c>
      <c r="D48" s="30" t="s">
        <v>66</v>
      </c>
      <c r="E48" s="25">
        <v>415759402</v>
      </c>
      <c r="F48" s="25">
        <v>306617826</v>
      </c>
      <c r="G48" s="25">
        <f t="shared" si="1"/>
        <v>109141576</v>
      </c>
      <c r="H48" s="26">
        <f t="shared" si="0"/>
        <v>405371221</v>
      </c>
      <c r="I48" s="25">
        <v>108314909</v>
      </c>
      <c r="J48" s="25">
        <v>0</v>
      </c>
      <c r="K48" s="25">
        <v>30602169</v>
      </c>
      <c r="L48" s="25">
        <v>29330564</v>
      </c>
      <c r="M48" s="25">
        <v>104140305</v>
      </c>
      <c r="N48" s="25">
        <v>0</v>
      </c>
      <c r="O48" s="25">
        <v>19750471</v>
      </c>
      <c r="P48" s="25">
        <v>14479408</v>
      </c>
      <c r="Q48" s="25">
        <v>9032808</v>
      </c>
      <c r="R48" s="25">
        <v>41585978</v>
      </c>
      <c r="S48" s="25">
        <v>939791</v>
      </c>
      <c r="T48" s="25">
        <v>47194818</v>
      </c>
      <c r="U48" s="25">
        <v>0</v>
      </c>
      <c r="V48" s="25">
        <v>0</v>
      </c>
    </row>
    <row r="49" spans="1:22" s="39" customFormat="1" x14ac:dyDescent="0.3">
      <c r="A49" s="22">
        <v>39</v>
      </c>
      <c r="B49" s="31" t="s">
        <v>134</v>
      </c>
      <c r="C49" s="31" t="s">
        <v>135</v>
      </c>
      <c r="D49" s="27" t="s">
        <v>136</v>
      </c>
      <c r="E49" s="25">
        <v>1137477654</v>
      </c>
      <c r="F49" s="25">
        <v>809066303</v>
      </c>
      <c r="G49" s="25">
        <f t="shared" si="1"/>
        <v>328411351</v>
      </c>
      <c r="H49" s="26">
        <f t="shared" si="0"/>
        <v>1146382424.992378</v>
      </c>
      <c r="I49" s="25">
        <v>270950674</v>
      </c>
      <c r="J49" s="25">
        <v>8478710</v>
      </c>
      <c r="K49" s="25">
        <v>49730686</v>
      </c>
      <c r="L49" s="25">
        <v>63666878</v>
      </c>
      <c r="M49" s="25">
        <v>307375526</v>
      </c>
      <c r="N49" s="25">
        <v>21802986</v>
      </c>
      <c r="O49" s="25">
        <v>50669926</v>
      </c>
      <c r="P49" s="25">
        <v>36390917</v>
      </c>
      <c r="Q49" s="25">
        <v>34430565</v>
      </c>
      <c r="R49" s="25">
        <v>108009235</v>
      </c>
      <c r="S49" s="25">
        <v>9323330</v>
      </c>
      <c r="T49" s="25">
        <v>123739511</v>
      </c>
      <c r="U49" s="25">
        <v>1021674.9923779871</v>
      </c>
      <c r="V49" s="25">
        <v>60791806</v>
      </c>
    </row>
    <row r="50" spans="1:22" s="39" customFormat="1" x14ac:dyDescent="0.3">
      <c r="A50" s="22">
        <v>40</v>
      </c>
      <c r="B50" s="33" t="s">
        <v>137</v>
      </c>
      <c r="C50" s="34" t="s">
        <v>138</v>
      </c>
      <c r="D50" s="30" t="s">
        <v>57</v>
      </c>
      <c r="E50" s="25">
        <v>1098877025</v>
      </c>
      <c r="F50" s="25">
        <v>788229361</v>
      </c>
      <c r="G50" s="25">
        <f t="shared" si="1"/>
        <v>310647664</v>
      </c>
      <c r="H50" s="26">
        <f t="shared" si="0"/>
        <v>1115673254.0785151</v>
      </c>
      <c r="I50" s="25">
        <v>265273982</v>
      </c>
      <c r="J50" s="25">
        <v>7858190</v>
      </c>
      <c r="K50" s="25">
        <v>44220324</v>
      </c>
      <c r="L50" s="25">
        <v>62632497</v>
      </c>
      <c r="M50" s="25">
        <v>302579087</v>
      </c>
      <c r="N50" s="25">
        <v>20976241</v>
      </c>
      <c r="O50" s="25">
        <v>49837983</v>
      </c>
      <c r="P50" s="25">
        <v>34851057</v>
      </c>
      <c r="Q50" s="25">
        <v>31850604</v>
      </c>
      <c r="R50" s="25">
        <v>105678114</v>
      </c>
      <c r="S50" s="25">
        <v>9208876</v>
      </c>
      <c r="T50" s="25">
        <v>120183005</v>
      </c>
      <c r="U50" s="25">
        <v>1018610.0785150017</v>
      </c>
      <c r="V50" s="25">
        <v>59504684</v>
      </c>
    </row>
    <row r="51" spans="1:22" s="46" customFormat="1" x14ac:dyDescent="0.3">
      <c r="A51" s="22">
        <v>41</v>
      </c>
      <c r="B51" s="33" t="s">
        <v>139</v>
      </c>
      <c r="C51" s="34" t="s">
        <v>140</v>
      </c>
      <c r="D51" s="30" t="s">
        <v>141</v>
      </c>
      <c r="E51" s="25">
        <v>38600628</v>
      </c>
      <c r="F51" s="25">
        <v>20836942</v>
      </c>
      <c r="G51" s="25">
        <f t="shared" si="1"/>
        <v>17763686</v>
      </c>
      <c r="H51" s="26">
        <f t="shared" si="0"/>
        <v>30709170.913862985</v>
      </c>
      <c r="I51" s="25">
        <v>5676692</v>
      </c>
      <c r="J51" s="25">
        <v>620520</v>
      </c>
      <c r="K51" s="25">
        <v>5510362</v>
      </c>
      <c r="L51" s="25">
        <v>1034381</v>
      </c>
      <c r="M51" s="25">
        <v>4796439</v>
      </c>
      <c r="N51" s="25">
        <v>826745</v>
      </c>
      <c r="O51" s="25">
        <v>831943</v>
      </c>
      <c r="P51" s="25">
        <v>1539860</v>
      </c>
      <c r="Q51" s="25">
        <v>2579961</v>
      </c>
      <c r="R51" s="25">
        <v>2331120</v>
      </c>
      <c r="S51" s="25">
        <v>114454</v>
      </c>
      <c r="T51" s="25">
        <v>3556507</v>
      </c>
      <c r="U51" s="25">
        <v>3064.9138629854701</v>
      </c>
      <c r="V51" s="25">
        <v>1287122</v>
      </c>
    </row>
    <row r="52" spans="1:22" s="39" customFormat="1" x14ac:dyDescent="0.3">
      <c r="A52" s="22">
        <v>42</v>
      </c>
      <c r="B52" s="23" t="s">
        <v>142</v>
      </c>
      <c r="C52" s="31" t="s">
        <v>143</v>
      </c>
      <c r="D52" s="36" t="s">
        <v>144</v>
      </c>
      <c r="E52" s="25">
        <v>65174594</v>
      </c>
      <c r="F52" s="25">
        <v>6062669</v>
      </c>
      <c r="G52" s="25">
        <f t="shared" si="1"/>
        <v>59111925</v>
      </c>
      <c r="H52" s="26">
        <f t="shared" si="0"/>
        <v>49007346.708919317</v>
      </c>
      <c r="I52" s="25">
        <v>240</v>
      </c>
      <c r="J52" s="25">
        <v>81193</v>
      </c>
      <c r="K52" s="25">
        <v>24972</v>
      </c>
      <c r="L52" s="25">
        <v>488244</v>
      </c>
      <c r="M52" s="25">
        <v>5013886</v>
      </c>
      <c r="N52" s="25">
        <v>245016</v>
      </c>
      <c r="O52" s="25">
        <v>124876</v>
      </c>
      <c r="P52" s="25">
        <v>84242</v>
      </c>
      <c r="Q52" s="25">
        <v>239952</v>
      </c>
      <c r="R52" s="25">
        <v>19347487</v>
      </c>
      <c r="S52" s="25">
        <v>599380</v>
      </c>
      <c r="T52" s="25">
        <v>5547506</v>
      </c>
      <c r="U52" s="25">
        <v>11989450.708919315</v>
      </c>
      <c r="V52" s="25">
        <v>5220902</v>
      </c>
    </row>
    <row r="53" spans="1:22" s="39" customFormat="1" x14ac:dyDescent="0.3">
      <c r="A53" s="22">
        <v>43</v>
      </c>
      <c r="B53" s="31" t="s">
        <v>145</v>
      </c>
      <c r="C53" s="35" t="s">
        <v>146</v>
      </c>
      <c r="D53" s="36" t="s">
        <v>147</v>
      </c>
      <c r="E53" s="25">
        <v>253351784</v>
      </c>
      <c r="F53" s="25">
        <v>107091613</v>
      </c>
      <c r="G53" s="25">
        <f t="shared" si="1"/>
        <v>146260171</v>
      </c>
      <c r="H53" s="26">
        <f t="shared" si="0"/>
        <v>251816836.08858511</v>
      </c>
      <c r="I53" s="25">
        <v>17860778</v>
      </c>
      <c r="J53" s="25">
        <v>743432</v>
      </c>
      <c r="K53" s="25">
        <v>0</v>
      </c>
      <c r="L53" s="25">
        <v>9230209</v>
      </c>
      <c r="M53" s="25">
        <v>50653456</v>
      </c>
      <c r="N53" s="25">
        <v>2436616</v>
      </c>
      <c r="O53" s="25">
        <v>17778586</v>
      </c>
      <c r="P53" s="25">
        <v>8189040</v>
      </c>
      <c r="Q53" s="25">
        <v>1090109</v>
      </c>
      <c r="R53" s="25">
        <v>96955301</v>
      </c>
      <c r="S53" s="25">
        <v>0</v>
      </c>
      <c r="T53" s="25">
        <v>22386019</v>
      </c>
      <c r="U53" s="25">
        <v>24059497.088585112</v>
      </c>
      <c r="V53" s="25">
        <v>433793</v>
      </c>
    </row>
    <row r="54" spans="1:22" s="39" customFormat="1" x14ac:dyDescent="0.3">
      <c r="A54" s="22">
        <v>44</v>
      </c>
      <c r="B54" s="31" t="s">
        <v>148</v>
      </c>
      <c r="C54" s="35" t="s">
        <v>149</v>
      </c>
      <c r="D54" s="47" t="s">
        <v>150</v>
      </c>
      <c r="E54" s="25">
        <v>31332242</v>
      </c>
      <c r="F54" s="25">
        <v>22510928</v>
      </c>
      <c r="G54" s="25">
        <f t="shared" si="1"/>
        <v>8821314</v>
      </c>
      <c r="H54" s="26">
        <f t="shared" si="0"/>
        <v>30509812</v>
      </c>
      <c r="I54" s="25">
        <v>8416048</v>
      </c>
      <c r="J54" s="25">
        <v>75605</v>
      </c>
      <c r="K54" s="25">
        <v>512651</v>
      </c>
      <c r="L54" s="25">
        <v>2666153</v>
      </c>
      <c r="M54" s="25">
        <v>8675255</v>
      </c>
      <c r="N54" s="25">
        <v>0</v>
      </c>
      <c r="O54" s="25">
        <v>1252037</v>
      </c>
      <c r="P54" s="25">
        <v>604127</v>
      </c>
      <c r="Q54" s="25">
        <v>0</v>
      </c>
      <c r="R54" s="25">
        <v>7118395</v>
      </c>
      <c r="S54" s="25">
        <v>0</v>
      </c>
      <c r="T54" s="25">
        <v>1070197</v>
      </c>
      <c r="U54" s="25">
        <v>0</v>
      </c>
      <c r="V54" s="25">
        <v>119344</v>
      </c>
    </row>
    <row r="55" spans="1:22" s="37" customFormat="1" x14ac:dyDescent="0.3">
      <c r="A55" s="22">
        <v>45</v>
      </c>
      <c r="B55" s="31" t="s">
        <v>151</v>
      </c>
      <c r="C55" s="31" t="s">
        <v>152</v>
      </c>
      <c r="D55" s="31" t="s">
        <v>153</v>
      </c>
      <c r="E55" s="25">
        <v>31260478</v>
      </c>
      <c r="F55" s="25">
        <v>29910588</v>
      </c>
      <c r="G55" s="25">
        <f t="shared" si="1"/>
        <v>1349890</v>
      </c>
      <c r="H55" s="26">
        <f t="shared" si="0"/>
        <v>30703142</v>
      </c>
      <c r="I55" s="25">
        <v>20735778</v>
      </c>
      <c r="J55" s="25">
        <v>0</v>
      </c>
      <c r="K55" s="25">
        <v>15000</v>
      </c>
      <c r="L55" s="25">
        <v>105706</v>
      </c>
      <c r="M55" s="25">
        <v>6632559</v>
      </c>
      <c r="N55" s="25">
        <v>34279</v>
      </c>
      <c r="O55" s="25">
        <v>579327</v>
      </c>
      <c r="P55" s="25">
        <v>1639967</v>
      </c>
      <c r="Q55" s="25">
        <v>0</v>
      </c>
      <c r="R55" s="25">
        <v>786854</v>
      </c>
      <c r="S55" s="25">
        <v>0</v>
      </c>
      <c r="T55" s="25">
        <v>72728</v>
      </c>
      <c r="U55" s="25">
        <v>0</v>
      </c>
      <c r="V55" s="25">
        <v>100944</v>
      </c>
    </row>
    <row r="56" spans="1:22" x14ac:dyDescent="0.3">
      <c r="A56" s="22">
        <v>46</v>
      </c>
      <c r="B56" s="31" t="s">
        <v>154</v>
      </c>
      <c r="C56" s="31" t="s">
        <v>155</v>
      </c>
      <c r="D56" s="31" t="s">
        <v>156</v>
      </c>
      <c r="E56" s="25">
        <v>0</v>
      </c>
      <c r="F56" s="25">
        <v>0</v>
      </c>
      <c r="G56" s="25">
        <f t="shared" si="1"/>
        <v>0</v>
      </c>
      <c r="H56" s="26">
        <f t="shared" si="0"/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</row>
    <row r="57" spans="1:22" x14ac:dyDescent="0.3">
      <c r="A57" s="22">
        <v>47</v>
      </c>
      <c r="B57" s="31" t="s">
        <v>157</v>
      </c>
      <c r="C57" s="31" t="s">
        <v>158</v>
      </c>
      <c r="D57" s="31" t="s">
        <v>159</v>
      </c>
      <c r="E57" s="25">
        <v>71396277</v>
      </c>
      <c r="F57" s="25">
        <v>49967427</v>
      </c>
      <c r="G57" s="25">
        <f t="shared" si="1"/>
        <v>21428850</v>
      </c>
      <c r="H57" s="26">
        <f t="shared" si="0"/>
        <v>69088586.109999999</v>
      </c>
      <c r="I57" s="25">
        <v>17223747</v>
      </c>
      <c r="J57" s="25">
        <v>0</v>
      </c>
      <c r="K57" s="25">
        <v>0</v>
      </c>
      <c r="L57" s="25">
        <v>3841</v>
      </c>
      <c r="M57" s="25">
        <v>10166019</v>
      </c>
      <c r="N57" s="25">
        <v>21517480</v>
      </c>
      <c r="O57" s="25">
        <v>1048661</v>
      </c>
      <c r="P57" s="25">
        <v>3840</v>
      </c>
      <c r="Q57" s="25">
        <v>0</v>
      </c>
      <c r="R57" s="25">
        <v>-148158</v>
      </c>
      <c r="S57" s="25">
        <v>987254</v>
      </c>
      <c r="T57" s="25">
        <v>17908262</v>
      </c>
      <c r="U57" s="25">
        <v>321006.11</v>
      </c>
      <c r="V57" s="25">
        <v>56634</v>
      </c>
    </row>
    <row r="58" spans="1:22" x14ac:dyDescent="0.3">
      <c r="A58" s="22">
        <v>48</v>
      </c>
      <c r="B58" s="33" t="s">
        <v>160</v>
      </c>
      <c r="C58" s="33" t="s">
        <v>161</v>
      </c>
      <c r="D58" s="48" t="s">
        <v>162</v>
      </c>
      <c r="E58" s="25">
        <v>48651739</v>
      </c>
      <c r="F58" s="25">
        <v>29386992</v>
      </c>
      <c r="G58" s="25">
        <f t="shared" si="1"/>
        <v>19264747</v>
      </c>
      <c r="H58" s="26">
        <f t="shared" si="0"/>
        <v>45451953</v>
      </c>
      <c r="I58" s="25">
        <v>17223747</v>
      </c>
      <c r="J58" s="25">
        <v>0</v>
      </c>
      <c r="K58" s="25">
        <v>0</v>
      </c>
      <c r="L58" s="25">
        <v>3841</v>
      </c>
      <c r="M58" s="25">
        <v>0</v>
      </c>
      <c r="N58" s="25">
        <v>12151725</v>
      </c>
      <c r="O58" s="25">
        <v>0</v>
      </c>
      <c r="P58" s="25">
        <v>3840</v>
      </c>
      <c r="Q58" s="25">
        <v>0</v>
      </c>
      <c r="R58" s="25">
        <v>6966922</v>
      </c>
      <c r="S58" s="25">
        <v>0</v>
      </c>
      <c r="T58" s="25">
        <v>9045244</v>
      </c>
      <c r="U58" s="25">
        <v>0</v>
      </c>
      <c r="V58" s="25">
        <v>56634</v>
      </c>
    </row>
    <row r="59" spans="1:22" x14ac:dyDescent="0.3">
      <c r="A59" s="22">
        <v>49</v>
      </c>
      <c r="B59" s="33" t="s">
        <v>163</v>
      </c>
      <c r="C59" s="33" t="s">
        <v>164</v>
      </c>
      <c r="D59" s="49" t="s">
        <v>165</v>
      </c>
      <c r="E59" s="25">
        <v>21659325</v>
      </c>
      <c r="F59" s="25">
        <v>19531774</v>
      </c>
      <c r="G59" s="25">
        <f t="shared" si="1"/>
        <v>2127551</v>
      </c>
      <c r="H59" s="26">
        <f t="shared" si="0"/>
        <v>22587972.109999999</v>
      </c>
      <c r="I59" s="25">
        <v>0</v>
      </c>
      <c r="J59" s="25">
        <v>0</v>
      </c>
      <c r="K59" s="25">
        <v>0</v>
      </c>
      <c r="L59" s="25">
        <v>0</v>
      </c>
      <c r="M59" s="25">
        <v>10166019</v>
      </c>
      <c r="N59" s="25">
        <v>9365755</v>
      </c>
      <c r="O59" s="25">
        <v>0</v>
      </c>
      <c r="P59" s="25">
        <v>0</v>
      </c>
      <c r="Q59" s="25">
        <v>0</v>
      </c>
      <c r="R59" s="25">
        <v>-7115080</v>
      </c>
      <c r="S59" s="25">
        <v>987254</v>
      </c>
      <c r="T59" s="25">
        <v>8863018</v>
      </c>
      <c r="U59" s="25">
        <v>321006.11</v>
      </c>
      <c r="V59" s="25">
        <v>0</v>
      </c>
    </row>
    <row r="60" spans="1:22" x14ac:dyDescent="0.3">
      <c r="A60" s="22">
        <v>50</v>
      </c>
      <c r="B60" s="31" t="s">
        <v>166</v>
      </c>
      <c r="C60" s="31" t="s">
        <v>167</v>
      </c>
      <c r="D60" s="31" t="s">
        <v>168</v>
      </c>
      <c r="E60" s="25">
        <v>26755229</v>
      </c>
      <c r="F60" s="25">
        <v>19933094</v>
      </c>
      <c r="G60" s="25">
        <f t="shared" si="1"/>
        <v>6822135</v>
      </c>
      <c r="H60" s="26">
        <f t="shared" si="0"/>
        <v>23935983</v>
      </c>
      <c r="I60" s="25">
        <v>17395476</v>
      </c>
      <c r="J60" s="25">
        <v>1845882</v>
      </c>
      <c r="K60" s="25">
        <v>934</v>
      </c>
      <c r="L60" s="25">
        <v>5061</v>
      </c>
      <c r="M60" s="25">
        <v>0</v>
      </c>
      <c r="N60" s="25">
        <v>14722</v>
      </c>
      <c r="O60" s="25">
        <v>0</v>
      </c>
      <c r="P60" s="25">
        <v>0</v>
      </c>
      <c r="Q60" s="25">
        <v>0</v>
      </c>
      <c r="R60" s="25">
        <v>4673908</v>
      </c>
      <c r="S60" s="25">
        <v>0</v>
      </c>
      <c r="T60" s="25">
        <v>0</v>
      </c>
      <c r="U60" s="25">
        <v>0</v>
      </c>
      <c r="V60" s="25">
        <v>0</v>
      </c>
    </row>
    <row r="61" spans="1:22" x14ac:dyDescent="0.3">
      <c r="A61" s="22">
        <v>51</v>
      </c>
      <c r="B61" s="31" t="s">
        <v>169</v>
      </c>
      <c r="C61" s="35" t="s">
        <v>170</v>
      </c>
      <c r="D61" s="50" t="s">
        <v>171</v>
      </c>
      <c r="E61" s="25">
        <v>76084709</v>
      </c>
      <c r="F61" s="25">
        <v>27793532</v>
      </c>
      <c r="G61" s="25">
        <f t="shared" si="1"/>
        <v>48291177</v>
      </c>
      <c r="H61" s="26">
        <f t="shared" si="0"/>
        <v>55289916</v>
      </c>
      <c r="I61" s="25">
        <v>8252183</v>
      </c>
      <c r="J61" s="25">
        <v>176957</v>
      </c>
      <c r="K61" s="25">
        <v>15734819</v>
      </c>
      <c r="L61" s="25">
        <v>0</v>
      </c>
      <c r="M61" s="25">
        <v>0</v>
      </c>
      <c r="N61" s="25">
        <v>3348396</v>
      </c>
      <c r="O61" s="25">
        <v>1</v>
      </c>
      <c r="P61" s="25">
        <v>0</v>
      </c>
      <c r="Q61" s="25">
        <v>1545202</v>
      </c>
      <c r="R61" s="25">
        <v>424653</v>
      </c>
      <c r="S61" s="25">
        <v>4115705</v>
      </c>
      <c r="T61" s="25">
        <v>21565423</v>
      </c>
      <c r="U61" s="25">
        <v>0</v>
      </c>
      <c r="V61" s="25">
        <v>126577</v>
      </c>
    </row>
    <row r="62" spans="1:22" x14ac:dyDescent="0.3">
      <c r="A62" s="22">
        <v>52</v>
      </c>
      <c r="B62" s="40"/>
      <c r="C62" s="51" t="s">
        <v>172</v>
      </c>
      <c r="D62" s="52" t="s">
        <v>173</v>
      </c>
      <c r="E62" s="25">
        <v>5994984221</v>
      </c>
      <c r="F62" s="25">
        <v>4322844688</v>
      </c>
      <c r="G62" s="25">
        <f t="shared" si="1"/>
        <v>1672139533</v>
      </c>
      <c r="H62" s="26">
        <f t="shared" si="0"/>
        <v>5942345624.2589388</v>
      </c>
      <c r="I62" s="25">
        <v>1467688100</v>
      </c>
      <c r="J62" s="25">
        <v>17014507</v>
      </c>
      <c r="K62" s="25">
        <v>267065133</v>
      </c>
      <c r="L62" s="25">
        <v>231951123</v>
      </c>
      <c r="M62" s="25">
        <v>1537515276</v>
      </c>
      <c r="N62" s="25">
        <v>478265657</v>
      </c>
      <c r="O62" s="25">
        <v>157804622</v>
      </c>
      <c r="P62" s="25">
        <v>163907716</v>
      </c>
      <c r="Q62" s="25">
        <v>46338636</v>
      </c>
      <c r="R62" s="25">
        <v>460918260</v>
      </c>
      <c r="S62" s="25">
        <v>415289879</v>
      </c>
      <c r="T62" s="25">
        <v>593700099</v>
      </c>
      <c r="U62" s="25">
        <v>38036616.258939095</v>
      </c>
      <c r="V62" s="25">
        <v>66850000</v>
      </c>
    </row>
    <row r="63" spans="1:22" x14ac:dyDescent="0.3">
      <c r="A63" s="22">
        <v>53</v>
      </c>
      <c r="B63" s="31" t="s">
        <v>174</v>
      </c>
      <c r="C63" s="23" t="s">
        <v>175</v>
      </c>
      <c r="D63" s="53" t="s">
        <v>176</v>
      </c>
      <c r="E63" s="25">
        <v>196326920</v>
      </c>
      <c r="F63" s="25">
        <v>196326920</v>
      </c>
      <c r="G63" s="25">
        <f t="shared" si="1"/>
        <v>0</v>
      </c>
      <c r="H63" s="26">
        <f t="shared" si="0"/>
        <v>192626920</v>
      </c>
      <c r="I63" s="25">
        <v>32531780</v>
      </c>
      <c r="J63" s="25">
        <v>11012440</v>
      </c>
      <c r="K63" s="25">
        <v>27816488</v>
      </c>
      <c r="L63" s="25">
        <v>18532240</v>
      </c>
      <c r="M63" s="25">
        <v>49791000</v>
      </c>
      <c r="N63" s="25">
        <v>25524160</v>
      </c>
      <c r="O63" s="25">
        <v>15000012</v>
      </c>
      <c r="P63" s="25">
        <v>12418800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</row>
    <row r="64" spans="1:22" x14ac:dyDescent="0.3">
      <c r="A64" s="22">
        <v>54</v>
      </c>
      <c r="B64" s="33" t="s">
        <v>177</v>
      </c>
      <c r="C64" s="33" t="s">
        <v>178</v>
      </c>
      <c r="D64" s="43" t="s">
        <v>179</v>
      </c>
      <c r="E64" s="25">
        <v>196326920</v>
      </c>
      <c r="F64" s="25">
        <v>196326920</v>
      </c>
      <c r="G64" s="25">
        <f t="shared" si="1"/>
        <v>0</v>
      </c>
      <c r="H64" s="26">
        <f t="shared" si="0"/>
        <v>192626920</v>
      </c>
      <c r="I64" s="25">
        <v>32531780</v>
      </c>
      <c r="J64" s="25">
        <v>11012440</v>
      </c>
      <c r="K64" s="25">
        <v>27816488</v>
      </c>
      <c r="L64" s="25">
        <v>18532240</v>
      </c>
      <c r="M64" s="25">
        <v>49791000</v>
      </c>
      <c r="N64" s="25">
        <v>25524160</v>
      </c>
      <c r="O64" s="25">
        <v>15000012</v>
      </c>
      <c r="P64" s="25">
        <v>12418800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</row>
    <row r="65" spans="1:22" x14ac:dyDescent="0.3">
      <c r="A65" s="22">
        <v>55</v>
      </c>
      <c r="B65" s="31" t="s">
        <v>180</v>
      </c>
      <c r="C65" s="31" t="s">
        <v>181</v>
      </c>
      <c r="D65" s="36" t="s">
        <v>182</v>
      </c>
      <c r="E65" s="25">
        <v>0</v>
      </c>
      <c r="F65" s="25">
        <v>0</v>
      </c>
      <c r="G65" s="25">
        <f t="shared" si="1"/>
        <v>0</v>
      </c>
      <c r="H65" s="26">
        <f t="shared" si="0"/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</row>
    <row r="66" spans="1:22" x14ac:dyDescent="0.3">
      <c r="A66" s="22">
        <v>56</v>
      </c>
      <c r="B66" s="31" t="s">
        <v>183</v>
      </c>
      <c r="C66" s="31" t="s">
        <v>184</v>
      </c>
      <c r="D66" s="36" t="s">
        <v>185</v>
      </c>
      <c r="E66" s="25">
        <v>22945531</v>
      </c>
      <c r="F66" s="25">
        <v>22945531</v>
      </c>
      <c r="G66" s="25">
        <f t="shared" si="1"/>
        <v>0</v>
      </c>
      <c r="H66" s="26">
        <f t="shared" si="0"/>
        <v>22945531</v>
      </c>
      <c r="I66" s="25">
        <v>2149</v>
      </c>
      <c r="J66" s="25">
        <v>845295</v>
      </c>
      <c r="K66" s="25">
        <v>564297</v>
      </c>
      <c r="L66" s="25">
        <v>15326131</v>
      </c>
      <c r="M66" s="25">
        <v>5891921</v>
      </c>
      <c r="N66" s="25">
        <v>9593</v>
      </c>
      <c r="O66" s="25">
        <v>0</v>
      </c>
      <c r="P66" s="25">
        <v>306145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</row>
    <row r="67" spans="1:22" x14ac:dyDescent="0.3">
      <c r="A67" s="22">
        <v>57</v>
      </c>
      <c r="B67" s="31" t="s">
        <v>186</v>
      </c>
      <c r="C67" s="31" t="s">
        <v>187</v>
      </c>
      <c r="D67" s="36" t="s">
        <v>188</v>
      </c>
      <c r="E67" s="25">
        <v>38890953</v>
      </c>
      <c r="F67" s="25">
        <v>38890953</v>
      </c>
      <c r="G67" s="25">
        <f t="shared" si="1"/>
        <v>0</v>
      </c>
      <c r="H67" s="26">
        <f t="shared" si="0"/>
        <v>38426953</v>
      </c>
      <c r="I67" s="25">
        <v>6506356</v>
      </c>
      <c r="J67" s="25">
        <v>2003156</v>
      </c>
      <c r="K67" s="25">
        <v>5563298</v>
      </c>
      <c r="L67" s="25">
        <v>3707074</v>
      </c>
      <c r="M67" s="25">
        <v>10049995</v>
      </c>
      <c r="N67" s="25">
        <v>5104832</v>
      </c>
      <c r="O67" s="25">
        <v>3000002</v>
      </c>
      <c r="P67" s="25">
        <v>2492240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</row>
    <row r="68" spans="1:22" x14ac:dyDescent="0.3">
      <c r="A68" s="22">
        <v>58</v>
      </c>
      <c r="B68" s="31" t="s">
        <v>189</v>
      </c>
      <c r="C68" s="31" t="s">
        <v>190</v>
      </c>
      <c r="D68" s="36" t="s">
        <v>191</v>
      </c>
      <c r="E68" s="25">
        <v>152688145</v>
      </c>
      <c r="F68" s="25">
        <v>153464081</v>
      </c>
      <c r="G68" s="25">
        <f t="shared" si="1"/>
        <v>-775936</v>
      </c>
      <c r="H68" s="26">
        <f t="shared" si="0"/>
        <v>143654478</v>
      </c>
      <c r="I68" s="25">
        <v>52393</v>
      </c>
      <c r="J68" s="25">
        <v>33194</v>
      </c>
      <c r="K68" s="25">
        <v>0</v>
      </c>
      <c r="L68" s="25">
        <v>14937264</v>
      </c>
      <c r="M68" s="25">
        <v>46507744</v>
      </c>
      <c r="N68" s="25">
        <v>65933486</v>
      </c>
      <c r="O68" s="25">
        <v>16000000</v>
      </c>
      <c r="P68" s="25">
        <v>0</v>
      </c>
      <c r="Q68" s="25">
        <v>0</v>
      </c>
      <c r="R68" s="25">
        <v>190397</v>
      </c>
      <c r="S68" s="25">
        <v>0</v>
      </c>
      <c r="T68" s="25">
        <v>0</v>
      </c>
      <c r="U68" s="25">
        <v>0</v>
      </c>
      <c r="V68" s="25">
        <v>0</v>
      </c>
    </row>
    <row r="69" spans="1:22" x14ac:dyDescent="0.3">
      <c r="A69" s="22">
        <v>59</v>
      </c>
      <c r="B69" s="31" t="s">
        <v>192</v>
      </c>
      <c r="C69" s="31" t="s">
        <v>193</v>
      </c>
      <c r="D69" s="36" t="s">
        <v>194</v>
      </c>
      <c r="E69" s="25">
        <v>93652692</v>
      </c>
      <c r="F69" s="25">
        <v>88103645</v>
      </c>
      <c r="G69" s="25">
        <f t="shared" si="1"/>
        <v>5549047</v>
      </c>
      <c r="H69" s="26">
        <f t="shared" si="0"/>
        <v>93676380</v>
      </c>
      <c r="I69" s="25">
        <v>-31938788</v>
      </c>
      <c r="J69" s="25">
        <v>-429857</v>
      </c>
      <c r="K69" s="25">
        <v>16211860</v>
      </c>
      <c r="L69" s="25">
        <v>8782620</v>
      </c>
      <c r="M69" s="25">
        <v>110489567</v>
      </c>
      <c r="N69" s="25">
        <v>-13900332</v>
      </c>
      <c r="O69" s="25">
        <v>0</v>
      </c>
      <c r="P69" s="25">
        <v>-1173594</v>
      </c>
      <c r="Q69" s="25">
        <v>0</v>
      </c>
      <c r="R69" s="25">
        <v>-9477314</v>
      </c>
      <c r="S69" s="25">
        <v>6515178</v>
      </c>
      <c r="T69" s="25">
        <v>8597040</v>
      </c>
      <c r="U69" s="25">
        <v>0</v>
      </c>
      <c r="V69" s="25">
        <v>0</v>
      </c>
    </row>
    <row r="70" spans="1:22" x14ac:dyDescent="0.3">
      <c r="A70" s="22">
        <v>60</v>
      </c>
      <c r="B70" s="33" t="s">
        <v>195</v>
      </c>
      <c r="C70" s="28" t="s">
        <v>196</v>
      </c>
      <c r="D70" s="43" t="s">
        <v>197</v>
      </c>
      <c r="E70" s="25">
        <v>0</v>
      </c>
      <c r="F70" s="25">
        <v>0</v>
      </c>
      <c r="G70" s="25">
        <f t="shared" si="1"/>
        <v>0</v>
      </c>
      <c r="H70" s="26">
        <f t="shared" si="0"/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</row>
    <row r="71" spans="1:22" x14ac:dyDescent="0.3">
      <c r="A71" s="22">
        <v>61</v>
      </c>
      <c r="B71" s="33" t="s">
        <v>198</v>
      </c>
      <c r="C71" s="29" t="s">
        <v>199</v>
      </c>
      <c r="D71" s="43" t="s">
        <v>200</v>
      </c>
      <c r="E71" s="25">
        <v>-47700270</v>
      </c>
      <c r="F71" s="25">
        <v>-37879908</v>
      </c>
      <c r="G71" s="25">
        <f t="shared" si="1"/>
        <v>-9820362</v>
      </c>
      <c r="H71" s="26">
        <f t="shared" si="0"/>
        <v>-47714804</v>
      </c>
      <c r="I71" s="25">
        <v>-43547662</v>
      </c>
      <c r="J71" s="25">
        <v>-170035</v>
      </c>
      <c r="K71" s="25">
        <v>-2600661</v>
      </c>
      <c r="L71" s="25">
        <v>-1007480</v>
      </c>
      <c r="M71" s="25">
        <v>11901493</v>
      </c>
      <c r="N71" s="25">
        <v>-1299761</v>
      </c>
      <c r="O71" s="25">
        <v>0</v>
      </c>
      <c r="P71" s="25">
        <v>-1173594</v>
      </c>
      <c r="Q71" s="25">
        <v>0</v>
      </c>
      <c r="R71" s="25">
        <v>-8701049</v>
      </c>
      <c r="S71" s="25">
        <v>6515178</v>
      </c>
      <c r="T71" s="25">
        <v>-7631233</v>
      </c>
      <c r="U71" s="25">
        <v>0</v>
      </c>
      <c r="V71" s="25">
        <v>0</v>
      </c>
    </row>
    <row r="72" spans="1:22" x14ac:dyDescent="0.3">
      <c r="A72" s="22">
        <v>62</v>
      </c>
      <c r="B72" s="33" t="s">
        <v>201</v>
      </c>
      <c r="C72" s="30" t="s">
        <v>202</v>
      </c>
      <c r="D72" s="43" t="s">
        <v>203</v>
      </c>
      <c r="E72" s="25">
        <v>137045260</v>
      </c>
      <c r="F72" s="25">
        <v>123949766</v>
      </c>
      <c r="G72" s="25">
        <f t="shared" si="1"/>
        <v>13095494</v>
      </c>
      <c r="H72" s="26">
        <f t="shared" si="0"/>
        <v>137083482</v>
      </c>
      <c r="I72" s="25">
        <v>11153507</v>
      </c>
      <c r="J72" s="25">
        <v>-264402</v>
      </c>
      <c r="K72" s="25">
        <v>18812521</v>
      </c>
      <c r="L72" s="25">
        <v>9653020</v>
      </c>
      <c r="M72" s="25">
        <v>97151314</v>
      </c>
      <c r="N72" s="25">
        <v>-12600571</v>
      </c>
      <c r="O72" s="25">
        <v>0</v>
      </c>
      <c r="P72" s="25">
        <v>0</v>
      </c>
      <c r="Q72" s="25">
        <v>0</v>
      </c>
      <c r="R72" s="25">
        <v>-3050180</v>
      </c>
      <c r="S72" s="25">
        <v>0</v>
      </c>
      <c r="T72" s="25">
        <v>16228273</v>
      </c>
      <c r="U72" s="25">
        <v>0</v>
      </c>
      <c r="V72" s="25">
        <v>0</v>
      </c>
    </row>
    <row r="73" spans="1:22" x14ac:dyDescent="0.3">
      <c r="A73" s="22">
        <v>63</v>
      </c>
      <c r="B73" s="33" t="s">
        <v>204</v>
      </c>
      <c r="C73" s="30" t="s">
        <v>205</v>
      </c>
      <c r="D73" s="43" t="s">
        <v>206</v>
      </c>
      <c r="E73" s="25">
        <v>4307702</v>
      </c>
      <c r="F73" s="25">
        <v>2033787</v>
      </c>
      <c r="G73" s="25">
        <f t="shared" si="1"/>
        <v>2273915</v>
      </c>
      <c r="H73" s="26">
        <f t="shared" si="0"/>
        <v>4307702</v>
      </c>
      <c r="I73" s="25">
        <v>455367</v>
      </c>
      <c r="J73" s="25">
        <v>4580</v>
      </c>
      <c r="K73" s="25">
        <v>0</v>
      </c>
      <c r="L73" s="25">
        <v>137080</v>
      </c>
      <c r="M73" s="25">
        <v>1436760</v>
      </c>
      <c r="N73" s="25">
        <v>0</v>
      </c>
      <c r="O73" s="25">
        <v>0</v>
      </c>
      <c r="P73" s="25">
        <v>0</v>
      </c>
      <c r="Q73" s="25">
        <v>0</v>
      </c>
      <c r="R73" s="25">
        <v>2273915</v>
      </c>
      <c r="S73" s="25">
        <v>0</v>
      </c>
      <c r="T73" s="25">
        <v>0</v>
      </c>
      <c r="U73" s="25">
        <v>0</v>
      </c>
      <c r="V73" s="25">
        <v>0</v>
      </c>
    </row>
    <row r="74" spans="1:22" x14ac:dyDescent="0.3">
      <c r="A74" s="22">
        <v>64</v>
      </c>
      <c r="B74" s="31" t="s">
        <v>207</v>
      </c>
      <c r="C74" s="31" t="s">
        <v>208</v>
      </c>
      <c r="D74" s="36" t="s">
        <v>209</v>
      </c>
      <c r="E74" s="25">
        <v>1316872817</v>
      </c>
      <c r="F74" s="25">
        <v>720644689</v>
      </c>
      <c r="G74" s="25">
        <f t="shared" si="1"/>
        <v>596228128</v>
      </c>
      <c r="H74" s="26">
        <f t="shared" si="0"/>
        <v>1315505526</v>
      </c>
      <c r="I74" s="25">
        <v>370774386</v>
      </c>
      <c r="J74" s="25">
        <v>2500445</v>
      </c>
      <c r="K74" s="25">
        <v>1233831</v>
      </c>
      <c r="L74" s="25">
        <v>-4654151</v>
      </c>
      <c r="M74" s="25">
        <v>141264553</v>
      </c>
      <c r="N74" s="25">
        <v>169934228</v>
      </c>
      <c r="O74" s="25">
        <v>15558721</v>
      </c>
      <c r="P74" s="25">
        <v>24967351</v>
      </c>
      <c r="Q74" s="25">
        <v>0</v>
      </c>
      <c r="R74" s="25">
        <v>227144487</v>
      </c>
      <c r="S74" s="25">
        <v>296796139</v>
      </c>
      <c r="T74" s="25">
        <v>69985536</v>
      </c>
      <c r="U74" s="25">
        <v>0</v>
      </c>
      <c r="V74" s="25">
        <v>0</v>
      </c>
    </row>
    <row r="75" spans="1:22" x14ac:dyDescent="0.3">
      <c r="A75" s="22">
        <v>65</v>
      </c>
      <c r="B75" s="31" t="s">
        <v>210</v>
      </c>
      <c r="C75" s="31" t="s">
        <v>211</v>
      </c>
      <c r="D75" s="36" t="s">
        <v>212</v>
      </c>
      <c r="E75" s="25">
        <v>241969969</v>
      </c>
      <c r="F75" s="25">
        <v>181405594</v>
      </c>
      <c r="G75" s="25">
        <f t="shared" si="1"/>
        <v>60564375</v>
      </c>
      <c r="H75" s="26">
        <f t="shared" ref="H75:H77" si="2">SUM(I75:V75)</f>
        <v>239421878</v>
      </c>
      <c r="I75" s="25">
        <v>103874968</v>
      </c>
      <c r="J75" s="25">
        <v>2434832</v>
      </c>
      <c r="K75" s="25">
        <v>471027</v>
      </c>
      <c r="L75" s="25">
        <v>4078573</v>
      </c>
      <c r="M75" s="25">
        <v>53377891</v>
      </c>
      <c r="N75" s="25">
        <v>21244926</v>
      </c>
      <c r="O75" s="25">
        <v>-1697772</v>
      </c>
      <c r="P75" s="25">
        <v>-3138236</v>
      </c>
      <c r="Q75" s="25">
        <v>0</v>
      </c>
      <c r="R75" s="25">
        <v>26669197</v>
      </c>
      <c r="S75" s="25">
        <v>13609983</v>
      </c>
      <c r="T75" s="25">
        <v>18496489</v>
      </c>
      <c r="U75" s="25">
        <v>0</v>
      </c>
      <c r="V75" s="25">
        <v>0</v>
      </c>
    </row>
    <row r="76" spans="1:22" x14ac:dyDescent="0.3">
      <c r="A76" s="22">
        <v>66</v>
      </c>
      <c r="B76" s="40"/>
      <c r="C76" s="41" t="s">
        <v>213</v>
      </c>
      <c r="D76" s="42" t="s">
        <v>214</v>
      </c>
      <c r="E76" s="25">
        <v>2063347025</v>
      </c>
      <c r="F76" s="25">
        <v>1401781413</v>
      </c>
      <c r="G76" s="25">
        <f t="shared" ref="G76:G77" si="3">E76-F76</f>
        <v>661565612</v>
      </c>
      <c r="H76" s="26">
        <f t="shared" si="2"/>
        <v>2046257664</v>
      </c>
      <c r="I76" s="25">
        <v>481803244</v>
      </c>
      <c r="J76" s="25">
        <v>18399505</v>
      </c>
      <c r="K76" s="25">
        <v>51860801</v>
      </c>
      <c r="L76" s="25">
        <v>60709751</v>
      </c>
      <c r="M76" s="25">
        <v>417372671</v>
      </c>
      <c r="N76" s="25">
        <v>273850893</v>
      </c>
      <c r="O76" s="25">
        <v>47860963</v>
      </c>
      <c r="P76" s="25">
        <v>35872706</v>
      </c>
      <c r="Q76" s="25">
        <v>0</v>
      </c>
      <c r="R76" s="25">
        <v>244526766</v>
      </c>
      <c r="S76" s="25">
        <v>316921300</v>
      </c>
      <c r="T76" s="25">
        <v>97079064</v>
      </c>
      <c r="U76" s="25">
        <v>0</v>
      </c>
      <c r="V76" s="25">
        <v>0</v>
      </c>
    </row>
    <row r="77" spans="1:22" x14ac:dyDescent="0.3">
      <c r="A77" s="54">
        <v>67</v>
      </c>
      <c r="B77" s="55"/>
      <c r="C77" s="56" t="s">
        <v>215</v>
      </c>
      <c r="D77" s="55" t="s">
        <v>216</v>
      </c>
      <c r="E77" s="25">
        <v>8058331247</v>
      </c>
      <c r="F77" s="25">
        <v>5724626101</v>
      </c>
      <c r="G77" s="25">
        <f t="shared" si="3"/>
        <v>2333705146</v>
      </c>
      <c r="H77" s="26">
        <f t="shared" si="2"/>
        <v>7988603288.2589388</v>
      </c>
      <c r="I77" s="25">
        <v>1949491344</v>
      </c>
      <c r="J77" s="25">
        <v>35414012</v>
      </c>
      <c r="K77" s="25">
        <v>318925934</v>
      </c>
      <c r="L77" s="25">
        <v>292660874</v>
      </c>
      <c r="M77" s="25">
        <v>1954887947</v>
      </c>
      <c r="N77" s="25">
        <v>752116550</v>
      </c>
      <c r="O77" s="25">
        <v>205665585</v>
      </c>
      <c r="P77" s="25">
        <v>199780422</v>
      </c>
      <c r="Q77" s="25">
        <v>46338636</v>
      </c>
      <c r="R77" s="25">
        <v>705445026</v>
      </c>
      <c r="S77" s="25">
        <v>732211179</v>
      </c>
      <c r="T77" s="25">
        <v>690779163</v>
      </c>
      <c r="U77" s="25">
        <v>38036616.258939095</v>
      </c>
      <c r="V77" s="25">
        <v>66850000</v>
      </c>
    </row>
    <row r="79" spans="1:22" x14ac:dyDescent="0.3">
      <c r="A79" s="123" t="s">
        <v>217</v>
      </c>
    </row>
    <row r="80" spans="1:22" x14ac:dyDescent="0.3">
      <c r="A80" s="124" t="s">
        <v>218</v>
      </c>
    </row>
    <row r="81" spans="1:1" x14ac:dyDescent="0.3">
      <c r="A81" s="123" t="s">
        <v>219</v>
      </c>
    </row>
  </sheetData>
  <mergeCells count="1">
    <mergeCell ref="A1:B1"/>
  </mergeCells>
  <pageMargins left="0.7" right="0.7" top="0.75" bottom="0.75" header="0.3" footer="0.3"/>
  <pageSetup paperSize="9" scale="3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2E98-3597-4F8F-8F0A-2478122FCE73}">
  <dimension ref="A1:S15"/>
  <sheetViews>
    <sheetView topLeftCell="F1" workbookViewId="0">
      <selection activeCell="R7" sqref="R7"/>
    </sheetView>
  </sheetViews>
  <sheetFormatPr defaultColWidth="9.21875" defaultRowHeight="14.4" x14ac:dyDescent="0.3"/>
  <cols>
    <col min="1" max="1" width="37.44140625" style="108" customWidth="1"/>
    <col min="2" max="19" width="26.5546875" style="108" customWidth="1"/>
    <col min="20" max="16384" width="9.21875" style="108"/>
  </cols>
  <sheetData>
    <row r="1" spans="1:19" x14ac:dyDescent="0.3">
      <c r="A1" s="107"/>
      <c r="C1" s="109"/>
      <c r="D1" s="109"/>
    </row>
    <row r="2" spans="1:19" x14ac:dyDescent="0.3">
      <c r="A2" s="1" t="s">
        <v>0</v>
      </c>
      <c r="C2" s="110"/>
      <c r="D2" s="110"/>
    </row>
    <row r="3" spans="1:19" x14ac:dyDescent="0.3">
      <c r="A3" s="6" t="s">
        <v>2</v>
      </c>
      <c r="B3" s="111">
        <v>45657</v>
      </c>
      <c r="C3" s="112"/>
      <c r="D3" s="112"/>
    </row>
    <row r="4" spans="1:19" x14ac:dyDescent="0.3">
      <c r="A4" s="6"/>
      <c r="B4" s="113"/>
      <c r="C4" s="112"/>
      <c r="D4" s="112"/>
    </row>
    <row r="5" spans="1:19" x14ac:dyDescent="0.3">
      <c r="A5" s="70" t="s">
        <v>374</v>
      </c>
      <c r="B5" s="113"/>
      <c r="C5" s="112"/>
      <c r="D5" s="112"/>
    </row>
    <row r="6" spans="1:19" ht="15" thickBot="1" x14ac:dyDescent="0.35"/>
    <row r="7" spans="1:19" ht="43.8" thickBot="1" x14ac:dyDescent="0.35">
      <c r="A7" s="114" t="s">
        <v>375</v>
      </c>
      <c r="B7" s="120" t="s">
        <v>10</v>
      </c>
      <c r="C7" s="120" t="s">
        <v>11</v>
      </c>
      <c r="D7" s="120" t="s">
        <v>12</v>
      </c>
      <c r="E7" s="120" t="s">
        <v>13</v>
      </c>
      <c r="F7" s="16" t="s">
        <v>14</v>
      </c>
      <c r="G7" s="16" t="s">
        <v>15</v>
      </c>
      <c r="H7" s="16" t="s">
        <v>16</v>
      </c>
      <c r="I7" s="16" t="s">
        <v>17</v>
      </c>
      <c r="J7" s="16" t="s">
        <v>18</v>
      </c>
      <c r="K7" s="16" t="s">
        <v>19</v>
      </c>
      <c r="L7" s="16" t="s">
        <v>20</v>
      </c>
      <c r="M7" s="16" t="s">
        <v>21</v>
      </c>
      <c r="N7" s="16" t="s">
        <v>22</v>
      </c>
      <c r="O7" s="16" t="s">
        <v>23</v>
      </c>
      <c r="P7" s="16" t="s">
        <v>24</v>
      </c>
      <c r="Q7" s="16" t="s">
        <v>25</v>
      </c>
      <c r="R7" s="16" t="s">
        <v>390</v>
      </c>
      <c r="S7" s="17" t="s">
        <v>26</v>
      </c>
    </row>
    <row r="8" spans="1:19" ht="15" thickBot="1" x14ac:dyDescent="0.35">
      <c r="A8" s="115" t="s">
        <v>27</v>
      </c>
      <c r="B8" s="116">
        <v>1</v>
      </c>
      <c r="C8" s="116">
        <v>1</v>
      </c>
      <c r="D8" s="116">
        <v>1</v>
      </c>
      <c r="E8" s="116">
        <v>1</v>
      </c>
      <c r="F8" s="116">
        <v>1</v>
      </c>
      <c r="G8" s="116">
        <v>1</v>
      </c>
      <c r="H8" s="116">
        <v>1</v>
      </c>
      <c r="I8" s="116">
        <v>1</v>
      </c>
      <c r="J8" s="116">
        <v>1</v>
      </c>
      <c r="K8" s="116">
        <v>1</v>
      </c>
      <c r="L8" s="116">
        <v>1</v>
      </c>
      <c r="M8" s="116">
        <v>1</v>
      </c>
      <c r="N8" s="116">
        <v>1</v>
      </c>
      <c r="O8" s="116">
        <v>1</v>
      </c>
      <c r="P8" s="116">
        <v>1</v>
      </c>
      <c r="Q8" s="116">
        <v>1</v>
      </c>
      <c r="R8" s="116">
        <v>1</v>
      </c>
      <c r="S8" s="116">
        <v>1</v>
      </c>
    </row>
    <row r="9" spans="1:19" ht="35.1" customHeight="1" thickBot="1" x14ac:dyDescent="0.35">
      <c r="A9" s="117" t="s">
        <v>376</v>
      </c>
      <c r="B9" s="116">
        <v>4657</v>
      </c>
      <c r="C9" s="116">
        <v>3632</v>
      </c>
      <c r="D9" s="116">
        <f>B9-C9</f>
        <v>1025</v>
      </c>
      <c r="E9" s="116">
        <f>SUM(F9:S9)</f>
        <v>4546.8</v>
      </c>
      <c r="F9" s="116">
        <v>811</v>
      </c>
      <c r="G9" s="116">
        <v>43</v>
      </c>
      <c r="H9" s="116">
        <v>345</v>
      </c>
      <c r="I9" s="116">
        <v>375</v>
      </c>
      <c r="J9" s="116">
        <v>1281</v>
      </c>
      <c r="K9" s="116">
        <v>230</v>
      </c>
      <c r="L9" s="116">
        <v>327</v>
      </c>
      <c r="M9" s="116">
        <v>201</v>
      </c>
      <c r="N9" s="116">
        <v>80</v>
      </c>
      <c r="O9" s="116">
        <v>584</v>
      </c>
      <c r="P9" s="116">
        <v>168</v>
      </c>
      <c r="Q9" s="116">
        <v>29</v>
      </c>
      <c r="R9" s="116">
        <v>46</v>
      </c>
      <c r="S9" s="116">
        <v>26.8</v>
      </c>
    </row>
    <row r="10" spans="1:19" ht="35.1" customHeight="1" thickBot="1" x14ac:dyDescent="0.35">
      <c r="A10" s="117" t="s">
        <v>377</v>
      </c>
      <c r="B10" s="116">
        <v>5235</v>
      </c>
      <c r="C10" s="116">
        <v>4201</v>
      </c>
      <c r="D10" s="116">
        <f>B10-C10</f>
        <v>1034</v>
      </c>
      <c r="E10" s="116">
        <f t="shared" ref="E10" si="0">SUM(F10:S10)</f>
        <v>5123</v>
      </c>
      <c r="F10" s="116">
        <v>801</v>
      </c>
      <c r="G10" s="116">
        <v>43</v>
      </c>
      <c r="H10" s="116">
        <v>418</v>
      </c>
      <c r="I10" s="116">
        <v>468</v>
      </c>
      <c r="J10" s="116">
        <v>1360</v>
      </c>
      <c r="K10" s="116">
        <v>317</v>
      </c>
      <c r="L10" s="116">
        <v>526</v>
      </c>
      <c r="M10" s="116">
        <v>245</v>
      </c>
      <c r="N10" s="116">
        <v>80</v>
      </c>
      <c r="O10" s="116">
        <v>586</v>
      </c>
      <c r="P10" s="116">
        <v>170</v>
      </c>
      <c r="Q10" s="116">
        <v>30</v>
      </c>
      <c r="R10" s="116">
        <v>50</v>
      </c>
      <c r="S10" s="116">
        <v>29</v>
      </c>
    </row>
    <row r="13" spans="1:19" x14ac:dyDescent="0.3">
      <c r="A13" s="126" t="s">
        <v>217</v>
      </c>
    </row>
    <row r="14" spans="1:19" x14ac:dyDescent="0.3">
      <c r="A14" s="124" t="s">
        <v>218</v>
      </c>
    </row>
    <row r="15" spans="1:19" x14ac:dyDescent="0.3">
      <c r="A15" s="123" t="s">
        <v>389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AA89-4960-40EE-BC66-65AC856B9EC5}">
  <dimension ref="A1:S22"/>
  <sheetViews>
    <sheetView topLeftCell="F4" workbookViewId="0">
      <selection activeCell="R7" sqref="R7"/>
    </sheetView>
  </sheetViews>
  <sheetFormatPr defaultColWidth="9.21875" defaultRowHeight="14.4" x14ac:dyDescent="0.3"/>
  <cols>
    <col min="1" max="1" width="47.77734375" style="108" customWidth="1"/>
    <col min="2" max="19" width="26.5546875" style="108" customWidth="1"/>
    <col min="20" max="16384" width="9.21875" style="108"/>
  </cols>
  <sheetData>
    <row r="1" spans="1:19" x14ac:dyDescent="0.3">
      <c r="A1" s="107"/>
    </row>
    <row r="2" spans="1:19" x14ac:dyDescent="0.3">
      <c r="A2" s="1" t="s">
        <v>0</v>
      </c>
    </row>
    <row r="3" spans="1:19" x14ac:dyDescent="0.3">
      <c r="A3" s="6" t="s">
        <v>2</v>
      </c>
      <c r="B3" s="118">
        <v>45657</v>
      </c>
    </row>
    <row r="4" spans="1:19" x14ac:dyDescent="0.3">
      <c r="A4" s="6"/>
      <c r="B4" s="113"/>
    </row>
    <row r="5" spans="1:19" x14ac:dyDescent="0.3">
      <c r="A5" s="70" t="s">
        <v>378</v>
      </c>
      <c r="B5" s="3"/>
    </row>
    <row r="6" spans="1:19" ht="15" thickBot="1" x14ac:dyDescent="0.35"/>
    <row r="7" spans="1:19" ht="43.8" thickBot="1" x14ac:dyDescent="0.35">
      <c r="A7" s="114" t="s">
        <v>379</v>
      </c>
      <c r="B7" s="120" t="s">
        <v>10</v>
      </c>
      <c r="C7" s="120" t="s">
        <v>11</v>
      </c>
      <c r="D7" s="120" t="s">
        <v>12</v>
      </c>
      <c r="E7" s="120" t="s">
        <v>13</v>
      </c>
      <c r="F7" s="16" t="s">
        <v>14</v>
      </c>
      <c r="G7" s="16" t="s">
        <v>15</v>
      </c>
      <c r="H7" s="16" t="s">
        <v>16</v>
      </c>
      <c r="I7" s="16" t="s">
        <v>17</v>
      </c>
      <c r="J7" s="16" t="s">
        <v>18</v>
      </c>
      <c r="K7" s="16" t="s">
        <v>19</v>
      </c>
      <c r="L7" s="16" t="s">
        <v>20</v>
      </c>
      <c r="M7" s="16" t="s">
        <v>21</v>
      </c>
      <c r="N7" s="16" t="s">
        <v>22</v>
      </c>
      <c r="O7" s="16" t="s">
        <v>23</v>
      </c>
      <c r="P7" s="16" t="s">
        <v>24</v>
      </c>
      <c r="Q7" s="16" t="s">
        <v>25</v>
      </c>
      <c r="R7" s="16" t="s">
        <v>390</v>
      </c>
      <c r="S7" s="17" t="s">
        <v>26</v>
      </c>
    </row>
    <row r="8" spans="1:19" ht="15" thickBot="1" x14ac:dyDescent="0.35">
      <c r="A8" s="115" t="s">
        <v>27</v>
      </c>
      <c r="B8" s="116">
        <v>1</v>
      </c>
      <c r="C8" s="116">
        <v>1</v>
      </c>
      <c r="D8" s="116">
        <v>1</v>
      </c>
      <c r="E8" s="116">
        <v>1</v>
      </c>
      <c r="F8" s="116">
        <v>1</v>
      </c>
      <c r="G8" s="116">
        <v>1</v>
      </c>
      <c r="H8" s="116">
        <v>1</v>
      </c>
      <c r="I8" s="116">
        <v>1</v>
      </c>
      <c r="J8" s="116">
        <v>1</v>
      </c>
      <c r="K8" s="116">
        <v>1</v>
      </c>
      <c r="L8" s="116">
        <v>1</v>
      </c>
      <c r="M8" s="116">
        <v>1</v>
      </c>
      <c r="N8" s="116">
        <v>1</v>
      </c>
      <c r="O8" s="116">
        <v>1</v>
      </c>
      <c r="P8" s="116">
        <v>1</v>
      </c>
      <c r="Q8" s="116">
        <v>1</v>
      </c>
      <c r="R8" s="116">
        <v>1</v>
      </c>
      <c r="S8" s="116">
        <v>1</v>
      </c>
    </row>
    <row r="9" spans="1:19" ht="30" customHeight="1" thickBot="1" x14ac:dyDescent="0.35">
      <c r="A9" s="119" t="s">
        <v>380</v>
      </c>
      <c r="B9" s="80">
        <v>92223010</v>
      </c>
      <c r="C9" s="80">
        <v>59728189</v>
      </c>
      <c r="D9" s="80">
        <f>B9-C9</f>
        <v>32494821</v>
      </c>
      <c r="E9" s="80">
        <f>SUM(F9:S9)</f>
        <v>92066354.159999996</v>
      </c>
      <c r="F9" s="80">
        <v>30754147</v>
      </c>
      <c r="G9" s="80">
        <v>434332</v>
      </c>
      <c r="H9" s="80">
        <v>45578</v>
      </c>
      <c r="I9" s="80">
        <v>108683</v>
      </c>
      <c r="J9" s="80">
        <v>8716952</v>
      </c>
      <c r="K9" s="80">
        <v>19264253</v>
      </c>
      <c r="L9" s="80">
        <v>305719</v>
      </c>
      <c r="M9" s="80">
        <v>41609</v>
      </c>
      <c r="N9" s="80">
        <v>3840</v>
      </c>
      <c r="O9" s="80">
        <v>16749741.579999998</v>
      </c>
      <c r="P9" s="80">
        <v>4424456</v>
      </c>
      <c r="Q9" s="80">
        <v>9816081</v>
      </c>
      <c r="R9" s="80">
        <v>1200933.58</v>
      </c>
      <c r="S9" s="80">
        <v>200029</v>
      </c>
    </row>
    <row r="10" spans="1:19" ht="30" customHeight="1" thickBot="1" x14ac:dyDescent="0.35">
      <c r="A10" s="119" t="s">
        <v>381</v>
      </c>
      <c r="B10" s="80">
        <v>-33656005</v>
      </c>
      <c r="C10" s="80">
        <v>-18722020</v>
      </c>
      <c r="D10" s="80">
        <f t="shared" ref="D10:D15" si="0">B10-C10</f>
        <v>-14933985</v>
      </c>
      <c r="E10" s="80">
        <f t="shared" ref="E10:E15" si="1">SUM(F10:S10)</f>
        <v>-33797461.869999997</v>
      </c>
      <c r="F10" s="80">
        <v>-6549424</v>
      </c>
      <c r="G10" s="80">
        <v>-119981</v>
      </c>
      <c r="H10" s="80">
        <v>-1247510</v>
      </c>
      <c r="I10" s="80">
        <v>1015836</v>
      </c>
      <c r="J10" s="80">
        <v>3398403</v>
      </c>
      <c r="K10" s="80">
        <v>-13324780</v>
      </c>
      <c r="L10" s="80">
        <v>-786447</v>
      </c>
      <c r="M10" s="80">
        <v>-1070770</v>
      </c>
      <c r="N10" s="80">
        <v>308922</v>
      </c>
      <c r="O10" s="80">
        <v>-9944278</v>
      </c>
      <c r="P10" s="80">
        <v>1153366</v>
      </c>
      <c r="Q10" s="80">
        <v>-5370622</v>
      </c>
      <c r="R10" s="80">
        <v>-1260176.8699999999</v>
      </c>
      <c r="S10" s="80">
        <v>0</v>
      </c>
    </row>
    <row r="11" spans="1:19" ht="30" customHeight="1" thickBot="1" x14ac:dyDescent="0.35">
      <c r="A11" s="119" t="s">
        <v>382</v>
      </c>
      <c r="B11" s="80">
        <v>12319840</v>
      </c>
      <c r="C11" s="80">
        <v>9891680</v>
      </c>
      <c r="D11" s="80">
        <f t="shared" si="0"/>
        <v>2428160</v>
      </c>
      <c r="E11" s="80">
        <f t="shared" si="1"/>
        <v>12319840</v>
      </c>
      <c r="F11" s="80">
        <v>5520126</v>
      </c>
      <c r="G11" s="80">
        <v>0</v>
      </c>
      <c r="H11" s="80">
        <v>21513</v>
      </c>
      <c r="I11" s="80">
        <v>225969</v>
      </c>
      <c r="J11" s="80">
        <v>2951645</v>
      </c>
      <c r="K11" s="80">
        <v>1175370</v>
      </c>
      <c r="L11" s="80">
        <v>-2943</v>
      </c>
      <c r="M11" s="80">
        <v>0</v>
      </c>
      <c r="N11" s="80">
        <v>-2025</v>
      </c>
      <c r="O11" s="80">
        <v>209777</v>
      </c>
      <c r="P11" s="80">
        <v>1071315</v>
      </c>
      <c r="Q11" s="80">
        <v>1149093</v>
      </c>
      <c r="R11" s="80">
        <v>0</v>
      </c>
      <c r="S11" s="80">
        <v>0</v>
      </c>
    </row>
    <row r="12" spans="1:19" ht="30" customHeight="1" thickBot="1" x14ac:dyDescent="0.35">
      <c r="A12" s="119" t="s">
        <v>383</v>
      </c>
      <c r="B12" s="80">
        <v>38930215</v>
      </c>
      <c r="C12" s="80">
        <v>29772077</v>
      </c>
      <c r="D12" s="80">
        <f t="shared" si="0"/>
        <v>9158138</v>
      </c>
      <c r="E12" s="80">
        <f t="shared" si="1"/>
        <v>38930215.200000003</v>
      </c>
      <c r="F12" s="80">
        <v>8213275</v>
      </c>
      <c r="G12" s="80">
        <v>0</v>
      </c>
      <c r="H12" s="80">
        <v>2331170</v>
      </c>
      <c r="I12" s="80">
        <v>2962455</v>
      </c>
      <c r="J12" s="80">
        <v>12378389</v>
      </c>
      <c r="K12" s="80">
        <v>0</v>
      </c>
      <c r="L12" s="80">
        <v>2247219</v>
      </c>
      <c r="M12" s="80">
        <v>1639569</v>
      </c>
      <c r="N12" s="80">
        <v>0</v>
      </c>
      <c r="O12" s="80">
        <v>5327602.2</v>
      </c>
      <c r="P12" s="80">
        <v>0</v>
      </c>
      <c r="Q12" s="80">
        <v>3830536</v>
      </c>
      <c r="R12" s="80">
        <v>0</v>
      </c>
      <c r="S12" s="80">
        <v>0</v>
      </c>
    </row>
    <row r="13" spans="1:19" ht="30" customHeight="1" thickBot="1" x14ac:dyDescent="0.35">
      <c r="A13" s="119" t="s">
        <v>384</v>
      </c>
      <c r="B13" s="80">
        <v>97923157</v>
      </c>
      <c r="C13" s="80">
        <v>61977496</v>
      </c>
      <c r="D13" s="80">
        <f t="shared" si="0"/>
        <v>35945661</v>
      </c>
      <c r="E13" s="80">
        <f t="shared" si="1"/>
        <v>91868731.094999999</v>
      </c>
      <c r="F13" s="80">
        <v>29453599</v>
      </c>
      <c r="G13" s="80">
        <v>772206</v>
      </c>
      <c r="H13" s="80">
        <v>4620637</v>
      </c>
      <c r="I13" s="80">
        <v>4475461</v>
      </c>
      <c r="J13" s="80">
        <v>17339102</v>
      </c>
      <c r="K13" s="80">
        <v>0</v>
      </c>
      <c r="L13" s="80">
        <v>4157684</v>
      </c>
      <c r="M13" s="80">
        <v>1158807</v>
      </c>
      <c r="N13" s="80">
        <v>2447989</v>
      </c>
      <c r="O13" s="80">
        <v>15520956.754999999</v>
      </c>
      <c r="P13" s="80">
        <v>322610</v>
      </c>
      <c r="Q13" s="80">
        <v>11427415</v>
      </c>
      <c r="R13" s="80">
        <v>172264.34</v>
      </c>
      <c r="S13" s="80">
        <v>0</v>
      </c>
    </row>
    <row r="14" spans="1:19" ht="30" customHeight="1" thickBot="1" x14ac:dyDescent="0.35">
      <c r="A14" s="119" t="s">
        <v>385</v>
      </c>
      <c r="B14" s="80">
        <v>523432</v>
      </c>
      <c r="C14" s="80">
        <v>514532</v>
      </c>
      <c r="D14" s="80">
        <f t="shared" si="0"/>
        <v>8900</v>
      </c>
      <c r="E14" s="80">
        <f t="shared" si="1"/>
        <v>514532</v>
      </c>
      <c r="F14" s="80">
        <v>246656</v>
      </c>
      <c r="G14" s="80">
        <v>422</v>
      </c>
      <c r="H14" s="80">
        <v>0</v>
      </c>
      <c r="I14" s="80">
        <v>15851</v>
      </c>
      <c r="J14" s="80">
        <v>128094</v>
      </c>
      <c r="K14" s="80">
        <v>0</v>
      </c>
      <c r="L14" s="80">
        <v>116226</v>
      </c>
      <c r="M14" s="80">
        <v>7283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</row>
    <row r="15" spans="1:19" ht="30" customHeight="1" thickBot="1" x14ac:dyDescent="0.35">
      <c r="A15" s="119" t="s">
        <v>386</v>
      </c>
      <c r="B15" s="80">
        <v>42494</v>
      </c>
      <c r="C15" s="80">
        <v>30472</v>
      </c>
      <c r="D15" s="80">
        <f t="shared" si="0"/>
        <v>12022</v>
      </c>
      <c r="E15" s="80">
        <f t="shared" si="1"/>
        <v>40970.589999999997</v>
      </c>
      <c r="F15" s="80">
        <v>9743</v>
      </c>
      <c r="G15" s="80">
        <v>0</v>
      </c>
      <c r="H15" s="80">
        <v>303</v>
      </c>
      <c r="I15" s="80">
        <v>5762</v>
      </c>
      <c r="J15" s="80">
        <v>9201</v>
      </c>
      <c r="K15" s="80">
        <v>0</v>
      </c>
      <c r="L15" s="80">
        <v>4139</v>
      </c>
      <c r="M15" s="80">
        <v>1117</v>
      </c>
      <c r="N15" s="80">
        <v>795</v>
      </c>
      <c r="O15" s="80">
        <v>9888.09</v>
      </c>
      <c r="P15" s="80">
        <v>0</v>
      </c>
      <c r="Q15" s="80">
        <v>0</v>
      </c>
      <c r="R15" s="80">
        <v>22.5</v>
      </c>
      <c r="S15" s="80">
        <v>0</v>
      </c>
    </row>
    <row r="19" spans="1:14" x14ac:dyDescent="0.3">
      <c r="A19" s="126" t="s">
        <v>217</v>
      </c>
    </row>
    <row r="20" spans="1:14" x14ac:dyDescent="0.3">
      <c r="A20" s="124" t="s">
        <v>218</v>
      </c>
    </row>
    <row r="21" spans="1:14" x14ac:dyDescent="0.3">
      <c r="A21" s="123" t="s">
        <v>387</v>
      </c>
    </row>
    <row r="22" spans="1:14" x14ac:dyDescent="0.3">
      <c r="N22" s="108">
        <v>30754147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C308-B932-4DDB-A338-C7E841D8F7A4}">
  <dimension ref="A1:S22"/>
  <sheetViews>
    <sheetView tabSelected="1" topLeftCell="F4" workbookViewId="0">
      <selection activeCell="Q20" sqref="Q20"/>
    </sheetView>
  </sheetViews>
  <sheetFormatPr defaultColWidth="9.21875" defaultRowHeight="14.4" x14ac:dyDescent="0.3"/>
  <cols>
    <col min="1" max="1" width="47.77734375" style="108" customWidth="1"/>
    <col min="2" max="19" width="26.5546875" style="108" customWidth="1"/>
    <col min="20" max="16384" width="9.21875" style="108"/>
  </cols>
  <sheetData>
    <row r="1" spans="1:19" x14ac:dyDescent="0.3">
      <c r="A1" s="107"/>
    </row>
    <row r="2" spans="1:19" x14ac:dyDescent="0.3">
      <c r="A2" s="1" t="s">
        <v>0</v>
      </c>
    </row>
    <row r="3" spans="1:19" x14ac:dyDescent="0.3">
      <c r="A3" s="6" t="s">
        <v>2</v>
      </c>
      <c r="B3" s="118">
        <v>45657</v>
      </c>
    </row>
    <row r="4" spans="1:19" x14ac:dyDescent="0.3">
      <c r="A4" s="6"/>
      <c r="B4" s="113"/>
    </row>
    <row r="5" spans="1:19" x14ac:dyDescent="0.3">
      <c r="A5" s="70" t="s">
        <v>378</v>
      </c>
      <c r="B5" s="3"/>
    </row>
    <row r="6" spans="1:19" ht="15" thickBot="1" x14ac:dyDescent="0.35"/>
    <row r="7" spans="1:19" ht="43.8" thickBot="1" x14ac:dyDescent="0.35">
      <c r="A7" s="114" t="s">
        <v>379</v>
      </c>
      <c r="B7" s="120" t="s">
        <v>10</v>
      </c>
      <c r="C7" s="120" t="s">
        <v>11</v>
      </c>
      <c r="D7" s="120" t="s">
        <v>12</v>
      </c>
      <c r="E7" s="120" t="s">
        <v>13</v>
      </c>
      <c r="F7" s="16" t="s">
        <v>14</v>
      </c>
      <c r="G7" s="16" t="s">
        <v>15</v>
      </c>
      <c r="H7" s="16" t="s">
        <v>16</v>
      </c>
      <c r="I7" s="16" t="s">
        <v>17</v>
      </c>
      <c r="J7" s="16" t="s">
        <v>18</v>
      </c>
      <c r="K7" s="16" t="s">
        <v>19</v>
      </c>
      <c r="L7" s="16" t="s">
        <v>20</v>
      </c>
      <c r="M7" s="16" t="s">
        <v>21</v>
      </c>
      <c r="N7" s="16" t="s">
        <v>22</v>
      </c>
      <c r="O7" s="16" t="s">
        <v>23</v>
      </c>
      <c r="P7" s="16" t="s">
        <v>24</v>
      </c>
      <c r="Q7" s="16" t="s">
        <v>25</v>
      </c>
      <c r="R7" s="16" t="s">
        <v>390</v>
      </c>
      <c r="S7" s="17" t="s">
        <v>26</v>
      </c>
    </row>
    <row r="8" spans="1:19" ht="15" thickBot="1" x14ac:dyDescent="0.35">
      <c r="A8" s="115" t="s">
        <v>27</v>
      </c>
      <c r="B8" s="116">
        <v>1</v>
      </c>
      <c r="C8" s="116">
        <v>1</v>
      </c>
      <c r="D8" s="116">
        <v>1</v>
      </c>
      <c r="E8" s="116">
        <v>1</v>
      </c>
      <c r="F8" s="116">
        <v>1</v>
      </c>
      <c r="G8" s="116">
        <v>1</v>
      </c>
      <c r="H8" s="116">
        <v>1</v>
      </c>
      <c r="I8" s="116">
        <v>1</v>
      </c>
      <c r="J8" s="116">
        <v>1</v>
      </c>
      <c r="K8" s="116">
        <v>1</v>
      </c>
      <c r="L8" s="116">
        <v>1</v>
      </c>
      <c r="M8" s="116">
        <v>1</v>
      </c>
      <c r="N8" s="116">
        <v>1</v>
      </c>
      <c r="O8" s="116">
        <v>1</v>
      </c>
      <c r="P8" s="116">
        <v>1</v>
      </c>
      <c r="Q8" s="116">
        <v>1</v>
      </c>
      <c r="R8" s="116">
        <v>1</v>
      </c>
      <c r="S8" s="116">
        <v>1</v>
      </c>
    </row>
    <row r="9" spans="1:19" ht="30" customHeight="1" thickBot="1" x14ac:dyDescent="0.35">
      <c r="A9" s="119" t="s">
        <v>380</v>
      </c>
      <c r="B9" s="80">
        <v>114444406</v>
      </c>
      <c r="C9" s="80">
        <v>62246876</v>
      </c>
      <c r="D9" s="80">
        <f>B9-C9</f>
        <v>52197530</v>
      </c>
      <c r="E9" s="80">
        <f>SUM(F9:S9)</f>
        <v>113228912</v>
      </c>
      <c r="F9" s="80">
        <v>31031534</v>
      </c>
      <c r="G9" s="80">
        <v>214985</v>
      </c>
      <c r="H9" s="80">
        <v>-15089</v>
      </c>
      <c r="I9" s="80">
        <v>9439</v>
      </c>
      <c r="J9" s="80">
        <v>8675830</v>
      </c>
      <c r="K9" s="80">
        <v>19294771</v>
      </c>
      <c r="L9" s="80">
        <v>2974005</v>
      </c>
      <c r="M9" s="80">
        <v>61401</v>
      </c>
      <c r="N9" s="80">
        <v>0</v>
      </c>
      <c r="O9" s="80">
        <v>13517641</v>
      </c>
      <c r="P9" s="80">
        <v>27071069</v>
      </c>
      <c r="Q9" s="80">
        <v>10313279</v>
      </c>
      <c r="R9" s="80">
        <v>0</v>
      </c>
      <c r="S9" s="80">
        <v>80047</v>
      </c>
    </row>
    <row r="10" spans="1:19" ht="30" customHeight="1" thickBot="1" x14ac:dyDescent="0.35">
      <c r="A10" s="119" t="s">
        <v>381</v>
      </c>
      <c r="B10" s="80">
        <v>-35356564</v>
      </c>
      <c r="C10" s="80">
        <v>-2717644</v>
      </c>
      <c r="D10" s="80">
        <f t="shared" ref="D10:D15" si="0">B10-C10</f>
        <v>-32638920</v>
      </c>
      <c r="E10" s="80">
        <f t="shared" ref="E10:E15" si="1">SUM(F10:S10)</f>
        <v>-35718774.447894566</v>
      </c>
      <c r="F10" s="80">
        <v>-592816</v>
      </c>
      <c r="G10" s="80">
        <v>423697</v>
      </c>
      <c r="H10" s="80">
        <v>1765608</v>
      </c>
      <c r="I10" s="80">
        <v>1880523</v>
      </c>
      <c r="J10" s="80">
        <v>8795891</v>
      </c>
      <c r="K10" s="80">
        <v>-13806031</v>
      </c>
      <c r="L10" s="80">
        <v>-612422</v>
      </c>
      <c r="M10" s="80">
        <v>-532568</v>
      </c>
      <c r="N10" s="80">
        <v>684520</v>
      </c>
      <c r="O10" s="80">
        <v>-8056085</v>
      </c>
      <c r="P10" s="80">
        <v>-22165501</v>
      </c>
      <c r="Q10" s="80">
        <v>-3870020</v>
      </c>
      <c r="R10" s="80">
        <v>366429.55210543558</v>
      </c>
      <c r="S10" s="80">
        <v>0</v>
      </c>
    </row>
    <row r="11" spans="1:19" ht="30" customHeight="1" thickBot="1" x14ac:dyDescent="0.35">
      <c r="A11" s="119" t="s">
        <v>382</v>
      </c>
      <c r="B11" s="80">
        <v>12424792</v>
      </c>
      <c r="C11" s="80">
        <v>10991228</v>
      </c>
      <c r="D11" s="80">
        <f t="shared" si="0"/>
        <v>1433564</v>
      </c>
      <c r="E11" s="80">
        <f t="shared" si="1"/>
        <v>12424792</v>
      </c>
      <c r="F11" s="80">
        <v>6471316</v>
      </c>
      <c r="G11" s="80">
        <v>0</v>
      </c>
      <c r="H11" s="80">
        <v>296427</v>
      </c>
      <c r="I11" s="80">
        <v>247852</v>
      </c>
      <c r="J11" s="80">
        <v>2290052</v>
      </c>
      <c r="K11" s="80">
        <v>1210124</v>
      </c>
      <c r="L11" s="80">
        <v>475457</v>
      </c>
      <c r="M11" s="80">
        <v>0</v>
      </c>
      <c r="N11" s="80">
        <v>167306</v>
      </c>
      <c r="O11" s="80">
        <v>-895633</v>
      </c>
      <c r="P11" s="80">
        <v>731151</v>
      </c>
      <c r="Q11" s="80">
        <v>1430740</v>
      </c>
      <c r="R11" s="80">
        <v>0</v>
      </c>
      <c r="S11" s="80">
        <v>0</v>
      </c>
    </row>
    <row r="12" spans="1:19" ht="30" customHeight="1" thickBot="1" x14ac:dyDescent="0.35">
      <c r="A12" s="119" t="s">
        <v>383</v>
      </c>
      <c r="B12" s="80">
        <v>34230056</v>
      </c>
      <c r="C12" s="80">
        <v>25718849</v>
      </c>
      <c r="D12" s="80">
        <f t="shared" si="0"/>
        <v>8511207</v>
      </c>
      <c r="E12" s="80">
        <f t="shared" si="1"/>
        <v>34230056.340000004</v>
      </c>
      <c r="F12" s="80">
        <v>6693675</v>
      </c>
      <c r="G12" s="80">
        <v>0</v>
      </c>
      <c r="H12" s="80">
        <v>2265505</v>
      </c>
      <c r="I12" s="80">
        <v>2706828</v>
      </c>
      <c r="J12" s="80">
        <v>10981472</v>
      </c>
      <c r="K12" s="80">
        <v>0</v>
      </c>
      <c r="L12" s="80">
        <v>1744867</v>
      </c>
      <c r="M12" s="80">
        <v>1326502</v>
      </c>
      <c r="N12" s="80">
        <v>0</v>
      </c>
      <c r="O12" s="80">
        <v>4801274.34</v>
      </c>
      <c r="P12" s="80">
        <v>0</v>
      </c>
      <c r="Q12" s="80">
        <v>3709933</v>
      </c>
      <c r="R12" s="80">
        <v>0</v>
      </c>
      <c r="S12" s="80">
        <v>0</v>
      </c>
    </row>
    <row r="13" spans="1:19" ht="30" customHeight="1" thickBot="1" x14ac:dyDescent="0.35">
      <c r="A13" s="119" t="s">
        <v>384</v>
      </c>
      <c r="B13" s="80">
        <v>87781967</v>
      </c>
      <c r="C13" s="80">
        <v>56080301</v>
      </c>
      <c r="D13" s="80">
        <f t="shared" si="0"/>
        <v>31701666</v>
      </c>
      <c r="E13" s="80">
        <f t="shared" si="1"/>
        <v>82422397.799999997</v>
      </c>
      <c r="F13" s="80">
        <v>26956786</v>
      </c>
      <c r="G13" s="80">
        <v>908625</v>
      </c>
      <c r="H13" s="80">
        <v>4032583</v>
      </c>
      <c r="I13" s="80">
        <v>4051273</v>
      </c>
      <c r="J13" s="80">
        <v>15333755</v>
      </c>
      <c r="K13" s="80">
        <v>0</v>
      </c>
      <c r="L13" s="80">
        <v>3775486</v>
      </c>
      <c r="M13" s="80">
        <v>1021793</v>
      </c>
      <c r="N13" s="80">
        <v>2139289</v>
      </c>
      <c r="O13" s="80">
        <v>13680216</v>
      </c>
      <c r="P13" s="80">
        <v>325421</v>
      </c>
      <c r="Q13" s="80">
        <v>10004665</v>
      </c>
      <c r="R13" s="80">
        <v>192505.8</v>
      </c>
      <c r="S13" s="80">
        <v>0</v>
      </c>
    </row>
    <row r="14" spans="1:19" ht="30" customHeight="1" thickBot="1" x14ac:dyDescent="0.35">
      <c r="A14" s="119" t="s">
        <v>385</v>
      </c>
      <c r="B14" s="80">
        <v>411358</v>
      </c>
      <c r="C14" s="80">
        <v>401322</v>
      </c>
      <c r="D14" s="80">
        <f t="shared" si="0"/>
        <v>10036</v>
      </c>
      <c r="E14" s="80">
        <f t="shared" si="1"/>
        <v>403393</v>
      </c>
      <c r="F14" s="80">
        <v>184417</v>
      </c>
      <c r="G14" s="80">
        <v>737</v>
      </c>
      <c r="H14" s="80">
        <v>0</v>
      </c>
      <c r="I14" s="80">
        <v>13483</v>
      </c>
      <c r="J14" s="80">
        <v>102776</v>
      </c>
      <c r="K14" s="80">
        <v>0</v>
      </c>
      <c r="L14" s="80">
        <v>91997</v>
      </c>
      <c r="M14" s="80">
        <v>7912</v>
      </c>
      <c r="N14" s="80">
        <v>0</v>
      </c>
      <c r="O14" s="80" t="s">
        <v>388</v>
      </c>
      <c r="P14" s="80">
        <v>2071</v>
      </c>
      <c r="Q14" s="80">
        <v>0</v>
      </c>
      <c r="R14" s="80">
        <v>0</v>
      </c>
      <c r="S14" s="80">
        <v>0</v>
      </c>
    </row>
    <row r="15" spans="1:19" ht="30" customHeight="1" thickBot="1" x14ac:dyDescent="0.35">
      <c r="A15" s="119" t="s">
        <v>386</v>
      </c>
      <c r="B15" s="80">
        <v>45060</v>
      </c>
      <c r="C15" s="80">
        <v>29776</v>
      </c>
      <c r="D15" s="80">
        <f t="shared" si="0"/>
        <v>15284</v>
      </c>
      <c r="E15" s="80">
        <f t="shared" si="1"/>
        <v>43734</v>
      </c>
      <c r="F15" s="80">
        <v>10978</v>
      </c>
      <c r="G15" s="80">
        <v>112</v>
      </c>
      <c r="H15" s="80">
        <v>235</v>
      </c>
      <c r="I15" s="80">
        <v>6089</v>
      </c>
      <c r="J15" s="80">
        <v>9179</v>
      </c>
      <c r="K15" s="80">
        <v>0</v>
      </c>
      <c r="L15" s="80">
        <v>1472</v>
      </c>
      <c r="M15" s="80">
        <v>1590</v>
      </c>
      <c r="N15" s="80">
        <v>742</v>
      </c>
      <c r="O15" s="80">
        <v>13327</v>
      </c>
      <c r="P15" s="80">
        <v>0</v>
      </c>
      <c r="Q15" s="80">
        <v>0</v>
      </c>
      <c r="R15" s="80">
        <v>10</v>
      </c>
      <c r="S15" s="80">
        <v>0</v>
      </c>
    </row>
    <row r="19" spans="1:14" x14ac:dyDescent="0.3">
      <c r="A19" s="126" t="s">
        <v>217</v>
      </c>
    </row>
    <row r="20" spans="1:14" x14ac:dyDescent="0.3">
      <c r="A20" s="124" t="s">
        <v>218</v>
      </c>
    </row>
    <row r="21" spans="1:14" x14ac:dyDescent="0.3">
      <c r="A21" s="123" t="s">
        <v>387</v>
      </c>
    </row>
    <row r="22" spans="1:14" x14ac:dyDescent="0.3">
      <c r="N22" s="108">
        <v>30754147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3965-E217-4840-BDD1-C9EACFA4217D}">
  <sheetPr>
    <pageSetUpPr fitToPage="1"/>
  </sheetPr>
  <dimension ref="A1:V81"/>
  <sheetViews>
    <sheetView showZeros="0" zoomScaleNormal="100" workbookViewId="0">
      <pane xSplit="1" ySplit="10" topLeftCell="I61" activePane="bottomRight" state="frozen"/>
      <selection activeCell="G91" sqref="G91"/>
      <selection pane="topRight" activeCell="G91" sqref="G91"/>
      <selection pane="bottomLeft" activeCell="G91" sqref="G91"/>
      <selection pane="bottomRight" activeCell="U9" sqref="U9"/>
    </sheetView>
  </sheetViews>
  <sheetFormatPr defaultColWidth="9.21875" defaultRowHeight="14.4" x14ac:dyDescent="0.3"/>
  <cols>
    <col min="1" max="1" width="6.5546875" style="3" customWidth="1"/>
    <col min="2" max="2" width="14.5546875" style="4" customWidth="1"/>
    <col min="3" max="3" width="68.21875" style="3" customWidth="1"/>
    <col min="4" max="4" width="84.21875" style="3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  <c r="C1" s="1"/>
      <c r="D1" s="2"/>
    </row>
    <row r="2" spans="1:22" x14ac:dyDescent="0.3">
      <c r="B2" s="4" t="s">
        <v>1</v>
      </c>
      <c r="D2" s="5"/>
    </row>
    <row r="3" spans="1:22" x14ac:dyDescent="0.3">
      <c r="B3" s="6" t="s">
        <v>2</v>
      </c>
      <c r="C3" s="7">
        <v>45657</v>
      </c>
    </row>
    <row r="4" spans="1:22" x14ac:dyDescent="0.3">
      <c r="B4" s="6"/>
      <c r="C4" s="8"/>
    </row>
    <row r="5" spans="1:22" x14ac:dyDescent="0.3">
      <c r="B5" s="6"/>
      <c r="C5" s="8"/>
    </row>
    <row r="6" spans="1:22" x14ac:dyDescent="0.3">
      <c r="B6" s="6"/>
      <c r="C6" s="8"/>
    </row>
    <row r="7" spans="1:22" x14ac:dyDescent="0.3">
      <c r="C7" s="9"/>
      <c r="D7" s="10" t="s">
        <v>3</v>
      </c>
    </row>
    <row r="8" spans="1:22" ht="15" thickBot="1" x14ac:dyDescent="0.35">
      <c r="C8" s="11" t="s">
        <v>4</v>
      </c>
      <c r="D8" s="10" t="s">
        <v>5</v>
      </c>
    </row>
    <row r="9" spans="1:22" ht="73.5" customHeight="1" x14ac:dyDescent="0.3">
      <c r="A9" s="12" t="s">
        <v>6</v>
      </c>
      <c r="B9" s="13" t="s">
        <v>7</v>
      </c>
      <c r="C9" s="14" t="s">
        <v>8</v>
      </c>
      <c r="D9" s="15" t="s">
        <v>9</v>
      </c>
      <c r="E9" s="120" t="s">
        <v>10</v>
      </c>
      <c r="F9" s="120" t="s">
        <v>11</v>
      </c>
      <c r="G9" s="120" t="s">
        <v>12</v>
      </c>
      <c r="H9" s="120" t="s">
        <v>13</v>
      </c>
      <c r="I9" s="16" t="s">
        <v>14</v>
      </c>
      <c r="J9" s="16" t="s">
        <v>15</v>
      </c>
      <c r="K9" s="16" t="s">
        <v>16</v>
      </c>
      <c r="L9" s="16" t="s">
        <v>17</v>
      </c>
      <c r="M9" s="16" t="s">
        <v>18</v>
      </c>
      <c r="N9" s="16" t="s">
        <v>19</v>
      </c>
      <c r="O9" s="16" t="s">
        <v>20</v>
      </c>
      <c r="P9" s="16" t="s">
        <v>21</v>
      </c>
      <c r="Q9" s="16" t="s">
        <v>22</v>
      </c>
      <c r="R9" s="16" t="s">
        <v>23</v>
      </c>
      <c r="S9" s="16" t="s">
        <v>24</v>
      </c>
      <c r="T9" s="16" t="s">
        <v>25</v>
      </c>
      <c r="U9" s="16" t="s">
        <v>390</v>
      </c>
      <c r="V9" s="17" t="s">
        <v>26</v>
      </c>
    </row>
    <row r="10" spans="1:22" ht="18" customHeight="1" x14ac:dyDescent="0.3">
      <c r="A10" s="18" t="s">
        <v>27</v>
      </c>
      <c r="B10" s="19" t="s">
        <v>28</v>
      </c>
      <c r="C10" s="20" t="s">
        <v>29</v>
      </c>
      <c r="D10" s="21" t="s">
        <v>30</v>
      </c>
      <c r="E10" s="121">
        <v>5</v>
      </c>
      <c r="F10" s="121">
        <v>5</v>
      </c>
      <c r="G10" s="121">
        <v>5</v>
      </c>
      <c r="H10" s="121">
        <v>5</v>
      </c>
      <c r="I10" s="121">
        <v>5</v>
      </c>
      <c r="J10" s="121">
        <v>5</v>
      </c>
      <c r="K10" s="121">
        <v>5</v>
      </c>
      <c r="L10" s="121">
        <v>5</v>
      </c>
      <c r="M10" s="121">
        <v>5</v>
      </c>
      <c r="N10" s="121">
        <v>5</v>
      </c>
      <c r="O10" s="121">
        <v>5</v>
      </c>
      <c r="P10" s="121">
        <v>5</v>
      </c>
      <c r="Q10" s="121">
        <v>5</v>
      </c>
      <c r="R10" s="121">
        <v>5</v>
      </c>
      <c r="S10" s="121">
        <v>5</v>
      </c>
      <c r="T10" s="121">
        <v>5</v>
      </c>
      <c r="U10" s="121">
        <v>5</v>
      </c>
      <c r="V10" s="122">
        <v>5</v>
      </c>
    </row>
    <row r="11" spans="1:22" x14ac:dyDescent="0.3">
      <c r="A11" s="22">
        <v>1</v>
      </c>
      <c r="B11" s="23" t="s">
        <v>31</v>
      </c>
      <c r="C11" s="23" t="s">
        <v>32</v>
      </c>
      <c r="D11" s="24" t="s">
        <v>33</v>
      </c>
      <c r="E11" s="25">
        <v>193133508</v>
      </c>
      <c r="F11" s="25">
        <v>130683175</v>
      </c>
      <c r="G11" s="25">
        <f>E11-F11</f>
        <v>62450333</v>
      </c>
      <c r="H11" s="26">
        <f t="shared" ref="H11:H74" si="0">SUM(I11:V11)</f>
        <v>208752302.00291577</v>
      </c>
      <c r="I11" s="25">
        <v>25273517</v>
      </c>
      <c r="J11" s="25">
        <v>4634345</v>
      </c>
      <c r="K11" s="25">
        <v>8291701</v>
      </c>
      <c r="L11" s="25">
        <v>3952013</v>
      </c>
      <c r="M11" s="25">
        <v>13558308</v>
      </c>
      <c r="N11" s="25">
        <v>32272514</v>
      </c>
      <c r="O11" s="25">
        <v>37361004</v>
      </c>
      <c r="P11" s="25">
        <v>2079387</v>
      </c>
      <c r="Q11" s="25">
        <v>6604499</v>
      </c>
      <c r="R11" s="25">
        <v>9770438.2400000002</v>
      </c>
      <c r="S11" s="25">
        <v>18084966</v>
      </c>
      <c r="T11" s="25">
        <v>8558144</v>
      </c>
      <c r="U11" s="25">
        <v>10141590.762915768</v>
      </c>
      <c r="V11" s="25">
        <v>28169875</v>
      </c>
    </row>
    <row r="12" spans="1:22" x14ac:dyDescent="0.3">
      <c r="A12" s="22">
        <v>2</v>
      </c>
      <c r="B12" s="23" t="s">
        <v>34</v>
      </c>
      <c r="C12" s="23" t="s">
        <v>35</v>
      </c>
      <c r="D12" s="27" t="s">
        <v>36</v>
      </c>
      <c r="E12" s="25">
        <v>6235237944</v>
      </c>
      <c r="F12" s="25">
        <v>4843203852</v>
      </c>
      <c r="G12" s="25">
        <f t="shared" ref="G12:G75" si="1">E12-F12</f>
        <v>1392034092</v>
      </c>
      <c r="H12" s="26">
        <f t="shared" si="0"/>
        <v>6236072666.3100004</v>
      </c>
      <c r="I12" s="25">
        <v>1815138890</v>
      </c>
      <c r="J12" s="25">
        <v>22760164</v>
      </c>
      <c r="K12" s="25">
        <v>262253464</v>
      </c>
      <c r="L12" s="25">
        <v>263134694</v>
      </c>
      <c r="M12" s="25">
        <v>1574247393</v>
      </c>
      <c r="N12" s="25">
        <v>593928200</v>
      </c>
      <c r="O12" s="25">
        <v>136387344</v>
      </c>
      <c r="P12" s="25">
        <v>170812955</v>
      </c>
      <c r="Q12" s="25">
        <v>0</v>
      </c>
      <c r="R12" s="25">
        <v>321840654.81</v>
      </c>
      <c r="S12" s="25">
        <v>559005746</v>
      </c>
      <c r="T12" s="25">
        <v>510029505</v>
      </c>
      <c r="U12" s="25">
        <v>1143119.5</v>
      </c>
      <c r="V12" s="25">
        <v>5390537</v>
      </c>
    </row>
    <row r="13" spans="1:22" x14ac:dyDescent="0.3">
      <c r="A13" s="22">
        <v>3</v>
      </c>
      <c r="B13" s="28" t="s">
        <v>37</v>
      </c>
      <c r="C13" s="29" t="s">
        <v>38</v>
      </c>
      <c r="D13" s="30" t="s">
        <v>39</v>
      </c>
      <c r="E13" s="25">
        <v>2005533171</v>
      </c>
      <c r="F13" s="25">
        <v>1348427819</v>
      </c>
      <c r="G13" s="25">
        <f t="shared" si="1"/>
        <v>657105352</v>
      </c>
      <c r="H13" s="26">
        <f t="shared" si="0"/>
        <v>2010908641.76</v>
      </c>
      <c r="I13" s="25">
        <v>404528204</v>
      </c>
      <c r="J13" s="25">
        <v>0</v>
      </c>
      <c r="K13" s="25">
        <v>58446468</v>
      </c>
      <c r="L13" s="25">
        <v>55854099</v>
      </c>
      <c r="M13" s="25">
        <v>173214571</v>
      </c>
      <c r="N13" s="25">
        <v>430431730</v>
      </c>
      <c r="O13" s="25">
        <v>133648303</v>
      </c>
      <c r="P13" s="25">
        <v>92304444</v>
      </c>
      <c r="Q13" s="25">
        <v>0</v>
      </c>
      <c r="R13" s="25">
        <v>148522989.26000002</v>
      </c>
      <c r="S13" s="25">
        <v>223090087</v>
      </c>
      <c r="T13" s="25">
        <v>284334090</v>
      </c>
      <c r="U13" s="25">
        <v>1143119.5</v>
      </c>
      <c r="V13" s="25">
        <v>5390537</v>
      </c>
    </row>
    <row r="14" spans="1:22" x14ac:dyDescent="0.3">
      <c r="A14" s="22">
        <v>4</v>
      </c>
      <c r="B14" s="28" t="s">
        <v>40</v>
      </c>
      <c r="C14" s="29" t="s">
        <v>41</v>
      </c>
      <c r="D14" s="30" t="s">
        <v>42</v>
      </c>
      <c r="E14" s="25">
        <v>3559872220</v>
      </c>
      <c r="F14" s="25">
        <v>2865258561</v>
      </c>
      <c r="G14" s="25">
        <f t="shared" si="1"/>
        <v>694613659</v>
      </c>
      <c r="H14" s="26">
        <f t="shared" si="0"/>
        <v>3559872220.0900002</v>
      </c>
      <c r="I14" s="25">
        <v>1229510307</v>
      </c>
      <c r="J14" s="25">
        <v>6293981</v>
      </c>
      <c r="K14" s="25">
        <v>140908261</v>
      </c>
      <c r="L14" s="25">
        <v>188810927</v>
      </c>
      <c r="M14" s="25">
        <v>1169404414</v>
      </c>
      <c r="N14" s="25">
        <v>120910521</v>
      </c>
      <c r="O14" s="25">
        <v>0</v>
      </c>
      <c r="P14" s="25">
        <v>9420150</v>
      </c>
      <c r="Q14" s="25">
        <v>0</v>
      </c>
      <c r="R14" s="25">
        <v>158471794.09</v>
      </c>
      <c r="S14" s="25">
        <v>335915659</v>
      </c>
      <c r="T14" s="25">
        <v>200226206</v>
      </c>
      <c r="U14" s="25">
        <v>0</v>
      </c>
      <c r="V14" s="25">
        <v>0</v>
      </c>
    </row>
    <row r="15" spans="1:22" x14ac:dyDescent="0.3">
      <c r="A15" s="22">
        <v>5</v>
      </c>
      <c r="B15" s="28" t="s">
        <v>43</v>
      </c>
      <c r="C15" s="29" t="s">
        <v>44</v>
      </c>
      <c r="D15" s="30" t="s">
        <v>45</v>
      </c>
      <c r="E15" s="25">
        <v>375530601</v>
      </c>
      <c r="F15" s="25">
        <v>354518266</v>
      </c>
      <c r="G15" s="25">
        <f t="shared" si="1"/>
        <v>21012335</v>
      </c>
      <c r="H15" s="26">
        <f t="shared" si="0"/>
        <v>370989853.45999998</v>
      </c>
      <c r="I15" s="25">
        <v>46256328</v>
      </c>
      <c r="J15" s="25">
        <v>16466183</v>
      </c>
      <c r="K15" s="25">
        <v>62898735</v>
      </c>
      <c r="L15" s="25">
        <v>18457422</v>
      </c>
      <c r="M15" s="25">
        <v>134263432</v>
      </c>
      <c r="N15" s="25">
        <v>0</v>
      </c>
      <c r="O15" s="25">
        <v>2734042</v>
      </c>
      <c r="P15" s="25">
        <v>68901376</v>
      </c>
      <c r="Q15" s="25">
        <v>0</v>
      </c>
      <c r="R15" s="25">
        <v>14845871.459999999</v>
      </c>
      <c r="S15" s="25">
        <v>0</v>
      </c>
      <c r="T15" s="25">
        <v>6166464</v>
      </c>
      <c r="U15" s="25">
        <v>0</v>
      </c>
      <c r="V15" s="25">
        <v>0</v>
      </c>
    </row>
    <row r="16" spans="1:22" x14ac:dyDescent="0.3">
      <c r="A16" s="22">
        <v>6</v>
      </c>
      <c r="B16" s="28" t="s">
        <v>46</v>
      </c>
      <c r="C16" s="29" t="s">
        <v>47</v>
      </c>
      <c r="D16" s="30" t="s">
        <v>48</v>
      </c>
      <c r="E16" s="25">
        <v>294301952</v>
      </c>
      <c r="F16" s="25">
        <v>274999207</v>
      </c>
      <c r="G16" s="25">
        <f t="shared" si="1"/>
        <v>19302745</v>
      </c>
      <c r="H16" s="26">
        <f t="shared" si="0"/>
        <v>294301952</v>
      </c>
      <c r="I16" s="25">
        <v>134844051</v>
      </c>
      <c r="J16" s="25">
        <v>0</v>
      </c>
      <c r="K16" s="25">
        <v>0</v>
      </c>
      <c r="L16" s="25">
        <v>12246</v>
      </c>
      <c r="M16" s="25">
        <v>97364976</v>
      </c>
      <c r="N16" s="25">
        <v>42585949</v>
      </c>
      <c r="O16" s="25">
        <v>5000</v>
      </c>
      <c r="P16" s="25">
        <v>186985</v>
      </c>
      <c r="Q16" s="25">
        <v>0</v>
      </c>
      <c r="R16" s="25">
        <v>0</v>
      </c>
      <c r="S16" s="25">
        <v>0</v>
      </c>
      <c r="T16" s="25">
        <v>19302745</v>
      </c>
      <c r="U16" s="25">
        <v>0</v>
      </c>
      <c r="V16" s="25">
        <v>0</v>
      </c>
    </row>
    <row r="17" spans="1:22" x14ac:dyDescent="0.3">
      <c r="A17" s="22">
        <v>7</v>
      </c>
      <c r="B17" s="31" t="s">
        <v>49</v>
      </c>
      <c r="C17" s="32" t="s">
        <v>50</v>
      </c>
      <c r="D17" s="27" t="s">
        <v>51</v>
      </c>
      <c r="E17" s="25">
        <v>318044391</v>
      </c>
      <c r="F17" s="25">
        <v>134855287</v>
      </c>
      <c r="G17" s="25">
        <f t="shared" si="1"/>
        <v>183189104</v>
      </c>
      <c r="H17" s="26">
        <f t="shared" si="0"/>
        <v>293639419.56446695</v>
      </c>
      <c r="I17" s="25">
        <v>0</v>
      </c>
      <c r="J17" s="25">
        <v>8689</v>
      </c>
      <c r="K17" s="25">
        <v>0</v>
      </c>
      <c r="L17" s="25">
        <v>2416883</v>
      </c>
      <c r="M17" s="25">
        <v>35828747</v>
      </c>
      <c r="N17" s="25">
        <v>88782937</v>
      </c>
      <c r="O17" s="25">
        <v>3121482</v>
      </c>
      <c r="P17" s="25">
        <v>2728355</v>
      </c>
      <c r="Q17" s="25">
        <v>11607</v>
      </c>
      <c r="R17" s="25">
        <v>19462646</v>
      </c>
      <c r="S17" s="25">
        <v>97290965</v>
      </c>
      <c r="T17" s="25">
        <v>24861351</v>
      </c>
      <c r="U17" s="25">
        <v>19125757.564466931</v>
      </c>
      <c r="V17" s="25">
        <v>0</v>
      </c>
    </row>
    <row r="18" spans="1:22" x14ac:dyDescent="0.3">
      <c r="A18" s="22">
        <v>8</v>
      </c>
      <c r="B18" s="32" t="s">
        <v>52</v>
      </c>
      <c r="C18" s="32" t="s">
        <v>53</v>
      </c>
      <c r="D18" s="27" t="s">
        <v>54</v>
      </c>
      <c r="E18" s="25">
        <v>343218550</v>
      </c>
      <c r="F18" s="25">
        <v>145600433</v>
      </c>
      <c r="G18" s="25">
        <f t="shared" si="1"/>
        <v>197618117</v>
      </c>
      <c r="H18" s="26">
        <f t="shared" si="0"/>
        <v>332415451.33062601</v>
      </c>
      <c r="I18" s="25">
        <v>0</v>
      </c>
      <c r="J18" s="25">
        <v>20592</v>
      </c>
      <c r="K18" s="25">
        <v>0</v>
      </c>
      <c r="L18" s="25">
        <v>3230776</v>
      </c>
      <c r="M18" s="25">
        <v>44046145</v>
      </c>
      <c r="N18" s="25">
        <v>88782937</v>
      </c>
      <c r="O18" s="25">
        <v>4318783</v>
      </c>
      <c r="P18" s="25">
        <v>3233006</v>
      </c>
      <c r="Q18" s="25">
        <v>74831</v>
      </c>
      <c r="R18" s="25">
        <v>33594985</v>
      </c>
      <c r="S18" s="25">
        <v>98194384</v>
      </c>
      <c r="T18" s="25">
        <v>34664698</v>
      </c>
      <c r="U18" s="25">
        <v>22254314.330626015</v>
      </c>
      <c r="V18" s="25">
        <v>0</v>
      </c>
    </row>
    <row r="19" spans="1:22" x14ac:dyDescent="0.3">
      <c r="A19" s="22">
        <v>9</v>
      </c>
      <c r="B19" s="29" t="s">
        <v>55</v>
      </c>
      <c r="C19" s="29" t="s">
        <v>56</v>
      </c>
      <c r="D19" s="30" t="s">
        <v>57</v>
      </c>
      <c r="E19" s="25">
        <v>996843777</v>
      </c>
      <c r="F19" s="25">
        <v>354689588</v>
      </c>
      <c r="G19" s="25">
        <f t="shared" si="1"/>
        <v>642154189</v>
      </c>
      <c r="H19" s="26">
        <f t="shared" si="0"/>
        <v>978153628.06626892</v>
      </c>
      <c r="I19" s="25">
        <v>0</v>
      </c>
      <c r="J19" s="25">
        <v>91394</v>
      </c>
      <c r="K19" s="25">
        <v>0</v>
      </c>
      <c r="L19" s="25">
        <v>9154376</v>
      </c>
      <c r="M19" s="25">
        <v>113725717</v>
      </c>
      <c r="N19" s="25">
        <v>201350892</v>
      </c>
      <c r="O19" s="25">
        <v>8533972</v>
      </c>
      <c r="P19" s="25">
        <v>7809817</v>
      </c>
      <c r="Q19" s="25">
        <v>0</v>
      </c>
      <c r="R19" s="25">
        <v>217138167</v>
      </c>
      <c r="S19" s="25">
        <v>207507168</v>
      </c>
      <c r="T19" s="25">
        <v>171089256</v>
      </c>
      <c r="U19" s="25">
        <v>41752869.066268913</v>
      </c>
      <c r="V19" s="25">
        <v>0</v>
      </c>
    </row>
    <row r="20" spans="1:22" x14ac:dyDescent="0.3">
      <c r="A20" s="22">
        <v>10</v>
      </c>
      <c r="B20" s="29" t="s">
        <v>58</v>
      </c>
      <c r="C20" s="29" t="s">
        <v>59</v>
      </c>
      <c r="D20" s="30" t="s">
        <v>60</v>
      </c>
      <c r="E20" s="25">
        <v>-578853734</v>
      </c>
      <c r="F20" s="25">
        <v>-157268087</v>
      </c>
      <c r="G20" s="25">
        <f t="shared" si="1"/>
        <v>-421585647</v>
      </c>
      <c r="H20" s="26">
        <f t="shared" si="0"/>
        <v>-570796129.50905395</v>
      </c>
      <c r="I20" s="25">
        <v>0</v>
      </c>
      <c r="J20" s="25">
        <v>-52800</v>
      </c>
      <c r="K20" s="25">
        <v>0</v>
      </c>
      <c r="L20" s="25">
        <v>-3971536</v>
      </c>
      <c r="M20" s="25">
        <v>-43189970</v>
      </c>
      <c r="N20" s="25">
        <v>-93536272</v>
      </c>
      <c r="O20" s="25">
        <v>-3996587</v>
      </c>
      <c r="P20" s="25">
        <v>-4322278</v>
      </c>
      <c r="Q20" s="25">
        <v>0</v>
      </c>
      <c r="R20" s="25">
        <v>-177134222</v>
      </c>
      <c r="S20" s="25">
        <v>-100345781</v>
      </c>
      <c r="T20" s="25">
        <v>-128076177</v>
      </c>
      <c r="U20" s="25">
        <v>-16170506.509053905</v>
      </c>
      <c r="V20" s="25">
        <v>0</v>
      </c>
    </row>
    <row r="21" spans="1:22" x14ac:dyDescent="0.3">
      <c r="A21" s="22">
        <v>11</v>
      </c>
      <c r="B21" s="29" t="s">
        <v>61</v>
      </c>
      <c r="C21" s="29" t="s">
        <v>62</v>
      </c>
      <c r="D21" s="30" t="s">
        <v>63</v>
      </c>
      <c r="E21" s="25">
        <v>-84079383</v>
      </c>
      <c r="F21" s="25">
        <v>-52675284</v>
      </c>
      <c r="G21" s="25">
        <f t="shared" si="1"/>
        <v>-31404099</v>
      </c>
      <c r="H21" s="26">
        <f t="shared" si="0"/>
        <v>-80307370.226588994</v>
      </c>
      <c r="I21" s="25">
        <v>0</v>
      </c>
      <c r="J21" s="25">
        <v>-18002</v>
      </c>
      <c r="K21" s="25">
        <v>0</v>
      </c>
      <c r="L21" s="25">
        <v>-1954899</v>
      </c>
      <c r="M21" s="25">
        <v>-26532077</v>
      </c>
      <c r="N21" s="25">
        <v>-19031683</v>
      </c>
      <c r="O21" s="25">
        <v>-996673</v>
      </c>
      <c r="P21" s="25">
        <v>-285368</v>
      </c>
      <c r="Q21" s="25">
        <v>0</v>
      </c>
      <c r="R21" s="25">
        <v>-10533119</v>
      </c>
      <c r="S21" s="25">
        <v>-8967003</v>
      </c>
      <c r="T21" s="25">
        <v>-8660498</v>
      </c>
      <c r="U21" s="25">
        <v>-3328048.2265889952</v>
      </c>
      <c r="V21" s="25">
        <v>0</v>
      </c>
    </row>
    <row r="22" spans="1:22" x14ac:dyDescent="0.3">
      <c r="A22" s="22">
        <v>12</v>
      </c>
      <c r="B22" s="33" t="s">
        <v>64</v>
      </c>
      <c r="C22" s="34" t="s">
        <v>65</v>
      </c>
      <c r="D22" s="30" t="s">
        <v>66</v>
      </c>
      <c r="E22" s="25">
        <v>9307890</v>
      </c>
      <c r="F22" s="25">
        <v>854215</v>
      </c>
      <c r="G22" s="25">
        <f t="shared" si="1"/>
        <v>8453675</v>
      </c>
      <c r="H22" s="26">
        <f t="shared" si="0"/>
        <v>5365323</v>
      </c>
      <c r="I22" s="25">
        <v>0</v>
      </c>
      <c r="J22" s="25">
        <v>0</v>
      </c>
      <c r="K22" s="25">
        <v>0</v>
      </c>
      <c r="L22" s="25">
        <v>2835</v>
      </c>
      <c r="M22" s="25">
        <v>42475</v>
      </c>
      <c r="N22" s="25">
        <v>0</v>
      </c>
      <c r="O22" s="25">
        <v>778070</v>
      </c>
      <c r="P22" s="25">
        <v>30835</v>
      </c>
      <c r="Q22" s="25">
        <v>74831</v>
      </c>
      <c r="R22" s="25">
        <v>4124160</v>
      </c>
      <c r="S22" s="25">
        <v>0</v>
      </c>
      <c r="T22" s="25">
        <v>312117</v>
      </c>
      <c r="U22" s="25">
        <v>0</v>
      </c>
      <c r="V22" s="25">
        <v>0</v>
      </c>
    </row>
    <row r="23" spans="1:22" x14ac:dyDescent="0.3">
      <c r="A23" s="22">
        <v>13</v>
      </c>
      <c r="B23" s="35" t="s">
        <v>67</v>
      </c>
      <c r="C23" s="35" t="s">
        <v>68</v>
      </c>
      <c r="D23" s="27" t="s">
        <v>69</v>
      </c>
      <c r="E23" s="25">
        <v>-25601392</v>
      </c>
      <c r="F23" s="25">
        <v>-11171082</v>
      </c>
      <c r="G23" s="25">
        <f t="shared" si="1"/>
        <v>-14430310</v>
      </c>
      <c r="H23" s="26">
        <f t="shared" si="0"/>
        <v>-39201967.76615908</v>
      </c>
      <c r="I23" s="25">
        <v>0</v>
      </c>
      <c r="J23" s="25">
        <v>-11903</v>
      </c>
      <c r="K23" s="25">
        <v>0</v>
      </c>
      <c r="L23" s="25">
        <v>-813893</v>
      </c>
      <c r="M23" s="25">
        <v>-8217398</v>
      </c>
      <c r="N23" s="25">
        <v>0</v>
      </c>
      <c r="O23" s="25">
        <v>-1623237</v>
      </c>
      <c r="P23" s="25">
        <v>-504651</v>
      </c>
      <c r="Q23" s="25">
        <v>-63224</v>
      </c>
      <c r="R23" s="25">
        <v>-14132339</v>
      </c>
      <c r="S23" s="25">
        <v>-903419</v>
      </c>
      <c r="T23" s="25">
        <v>-9803347</v>
      </c>
      <c r="U23" s="25">
        <v>-3128556.7661590823</v>
      </c>
      <c r="V23" s="25">
        <v>0</v>
      </c>
    </row>
    <row r="24" spans="1:22" x14ac:dyDescent="0.3">
      <c r="A24" s="22">
        <v>14</v>
      </c>
      <c r="B24" s="33" t="s">
        <v>70</v>
      </c>
      <c r="C24" s="34" t="s">
        <v>71</v>
      </c>
      <c r="D24" s="30" t="s">
        <v>57</v>
      </c>
      <c r="E24" s="25">
        <v>-24739078</v>
      </c>
      <c r="F24" s="25">
        <v>-10718625</v>
      </c>
      <c r="G24" s="25">
        <f t="shared" si="1"/>
        <v>-14020453</v>
      </c>
      <c r="H24" s="26">
        <f t="shared" si="0"/>
        <v>-37716801.56107907</v>
      </c>
      <c r="I24" s="25">
        <v>0</v>
      </c>
      <c r="J24" s="25">
        <v>-11021</v>
      </c>
      <c r="K24" s="25">
        <v>0</v>
      </c>
      <c r="L24" s="25">
        <v>-739398</v>
      </c>
      <c r="M24" s="25">
        <v>-8008978</v>
      </c>
      <c r="N24" s="25">
        <v>0</v>
      </c>
      <c r="O24" s="25">
        <v>-1484581</v>
      </c>
      <c r="P24" s="25">
        <v>-474647</v>
      </c>
      <c r="Q24" s="25">
        <v>-58494</v>
      </c>
      <c r="R24" s="25">
        <v>-13784634</v>
      </c>
      <c r="S24" s="25">
        <v>-892438</v>
      </c>
      <c r="T24" s="25">
        <v>-9202345</v>
      </c>
      <c r="U24" s="25">
        <v>-3060265.561079069</v>
      </c>
      <c r="V24" s="25">
        <v>0</v>
      </c>
    </row>
    <row r="25" spans="1:22" x14ac:dyDescent="0.3">
      <c r="A25" s="22">
        <v>15</v>
      </c>
      <c r="B25" s="33" t="s">
        <v>72</v>
      </c>
      <c r="C25" s="34" t="s">
        <v>73</v>
      </c>
      <c r="D25" s="30" t="s">
        <v>63</v>
      </c>
      <c r="E25" s="25">
        <v>-862314</v>
      </c>
      <c r="F25" s="25">
        <v>-452457</v>
      </c>
      <c r="G25" s="25">
        <f t="shared" si="1"/>
        <v>-409857</v>
      </c>
      <c r="H25" s="26">
        <f t="shared" si="0"/>
        <v>-1485166.2050800133</v>
      </c>
      <c r="I25" s="25">
        <v>0</v>
      </c>
      <c r="J25" s="25">
        <v>-882</v>
      </c>
      <c r="K25" s="25">
        <v>0</v>
      </c>
      <c r="L25" s="25">
        <v>-74495</v>
      </c>
      <c r="M25" s="25">
        <v>-208420</v>
      </c>
      <c r="N25" s="25">
        <v>0</v>
      </c>
      <c r="O25" s="25">
        <v>-138656</v>
      </c>
      <c r="P25" s="25">
        <v>-30004</v>
      </c>
      <c r="Q25" s="25">
        <v>-4730</v>
      </c>
      <c r="R25" s="25">
        <v>-347705</v>
      </c>
      <c r="S25" s="25">
        <v>-10981</v>
      </c>
      <c r="T25" s="25">
        <v>-601002</v>
      </c>
      <c r="U25" s="25">
        <v>-68291.205080013184</v>
      </c>
      <c r="V25" s="25">
        <v>0</v>
      </c>
    </row>
    <row r="26" spans="1:22" x14ac:dyDescent="0.3">
      <c r="A26" s="22">
        <v>16</v>
      </c>
      <c r="B26" s="35" t="s">
        <v>74</v>
      </c>
      <c r="C26" s="35" t="s">
        <v>75</v>
      </c>
      <c r="D26" s="36" t="s">
        <v>76</v>
      </c>
      <c r="E26" s="25">
        <v>427233</v>
      </c>
      <c r="F26" s="25">
        <v>425937</v>
      </c>
      <c r="G26" s="25">
        <f t="shared" si="1"/>
        <v>1296</v>
      </c>
      <c r="H26" s="26">
        <f t="shared" si="0"/>
        <v>425937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425937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</row>
    <row r="27" spans="1:22" x14ac:dyDescent="0.3">
      <c r="A27" s="22">
        <v>17</v>
      </c>
      <c r="B27" s="23" t="s">
        <v>77</v>
      </c>
      <c r="C27" s="32" t="s">
        <v>78</v>
      </c>
      <c r="D27" s="36" t="s">
        <v>79</v>
      </c>
      <c r="E27" s="25">
        <v>399094762</v>
      </c>
      <c r="F27" s="25">
        <v>231292534</v>
      </c>
      <c r="G27" s="25">
        <f t="shared" si="1"/>
        <v>167802228</v>
      </c>
      <c r="H27" s="26">
        <f t="shared" si="0"/>
        <v>394030245.94</v>
      </c>
      <c r="I27" s="25">
        <v>51269266</v>
      </c>
      <c r="J27" s="25">
        <v>10678</v>
      </c>
      <c r="K27" s="25">
        <v>4298083</v>
      </c>
      <c r="L27" s="25">
        <v>8580012</v>
      </c>
      <c r="M27" s="25">
        <v>146195413</v>
      </c>
      <c r="N27" s="25">
        <v>4397661</v>
      </c>
      <c r="O27" s="25">
        <v>11082992</v>
      </c>
      <c r="P27" s="25">
        <v>5342409</v>
      </c>
      <c r="Q27" s="25">
        <v>5609293</v>
      </c>
      <c r="R27" s="25">
        <v>61925064</v>
      </c>
      <c r="S27" s="25">
        <v>2960896</v>
      </c>
      <c r="T27" s="25">
        <v>63261273</v>
      </c>
      <c r="U27" s="25">
        <v>112828.94000000016</v>
      </c>
      <c r="V27" s="25">
        <v>28984377</v>
      </c>
    </row>
    <row r="28" spans="1:22" ht="23.25" customHeight="1" x14ac:dyDescent="0.3">
      <c r="A28" s="22">
        <v>18</v>
      </c>
      <c r="B28" s="32" t="s">
        <v>80</v>
      </c>
      <c r="C28" s="35" t="s">
        <v>81</v>
      </c>
      <c r="D28" s="36" t="s">
        <v>82</v>
      </c>
      <c r="E28" s="25">
        <v>69548188</v>
      </c>
      <c r="F28" s="25">
        <v>59846490</v>
      </c>
      <c r="G28" s="25">
        <f t="shared" si="1"/>
        <v>9701698</v>
      </c>
      <c r="H28" s="26">
        <f t="shared" si="0"/>
        <v>61774666.330323972</v>
      </c>
      <c r="I28" s="25">
        <v>52692505</v>
      </c>
      <c r="J28" s="25">
        <v>326023</v>
      </c>
      <c r="K28" s="25">
        <v>0</v>
      </c>
      <c r="L28" s="25">
        <v>1007643</v>
      </c>
      <c r="M28" s="25">
        <v>4433477</v>
      </c>
      <c r="N28" s="25">
        <v>166750</v>
      </c>
      <c r="O28" s="25">
        <v>328251</v>
      </c>
      <c r="P28" s="25">
        <v>890956</v>
      </c>
      <c r="Q28" s="25">
        <v>0</v>
      </c>
      <c r="R28" s="25">
        <v>406879.29999999981</v>
      </c>
      <c r="S28" s="25">
        <v>0</v>
      </c>
      <c r="T28" s="25">
        <v>657164</v>
      </c>
      <c r="U28" s="25">
        <v>651048.03032397409</v>
      </c>
      <c r="V28" s="25">
        <v>213970</v>
      </c>
    </row>
    <row r="29" spans="1:22" x14ac:dyDescent="0.3">
      <c r="A29" s="22">
        <v>19</v>
      </c>
      <c r="B29" s="23" t="s">
        <v>83</v>
      </c>
      <c r="C29" s="35" t="s">
        <v>84</v>
      </c>
      <c r="D29" s="27" t="s">
        <v>85</v>
      </c>
      <c r="E29" s="25">
        <v>89380891</v>
      </c>
      <c r="F29" s="25">
        <v>80393264</v>
      </c>
      <c r="G29" s="25">
        <f t="shared" si="1"/>
        <v>8987627</v>
      </c>
      <c r="H29" s="26">
        <f t="shared" si="0"/>
        <v>88247592.755187839</v>
      </c>
      <c r="I29" s="25">
        <v>10673473</v>
      </c>
      <c r="J29" s="25">
        <v>225889</v>
      </c>
      <c r="K29" s="25">
        <v>2526797</v>
      </c>
      <c r="L29" s="25">
        <v>13217638</v>
      </c>
      <c r="M29" s="25">
        <v>41517130</v>
      </c>
      <c r="N29" s="25">
        <v>2804012</v>
      </c>
      <c r="O29" s="25">
        <v>4600986</v>
      </c>
      <c r="P29" s="25">
        <v>4135133</v>
      </c>
      <c r="Q29" s="25">
        <v>1490539</v>
      </c>
      <c r="R29" s="25">
        <v>3923051.8699999996</v>
      </c>
      <c r="S29" s="25">
        <v>2273833</v>
      </c>
      <c r="T29" s="25">
        <v>8716</v>
      </c>
      <c r="U29" s="25">
        <v>505573.8851878377</v>
      </c>
      <c r="V29" s="25">
        <v>344821</v>
      </c>
    </row>
    <row r="30" spans="1:22" s="37" customFormat="1" x14ac:dyDescent="0.3">
      <c r="A30" s="22">
        <v>20</v>
      </c>
      <c r="B30" s="23" t="s">
        <v>86</v>
      </c>
      <c r="C30" s="23" t="s">
        <v>87</v>
      </c>
      <c r="D30" s="27" t="s">
        <v>88</v>
      </c>
      <c r="E30" s="25">
        <v>104645306</v>
      </c>
      <c r="F30" s="25">
        <v>56890562</v>
      </c>
      <c r="G30" s="25">
        <f t="shared" si="1"/>
        <v>47754744</v>
      </c>
      <c r="H30" s="26">
        <f t="shared" si="0"/>
        <v>104493127.17</v>
      </c>
      <c r="I30" s="25">
        <v>17043711</v>
      </c>
      <c r="J30" s="25">
        <v>394918</v>
      </c>
      <c r="K30" s="25">
        <v>6951130</v>
      </c>
      <c r="L30" s="25">
        <v>5569803</v>
      </c>
      <c r="M30" s="25">
        <v>14788708</v>
      </c>
      <c r="N30" s="25">
        <v>751715</v>
      </c>
      <c r="O30" s="25">
        <v>7443783</v>
      </c>
      <c r="P30" s="25">
        <v>3156377</v>
      </c>
      <c r="Q30" s="25">
        <v>391949</v>
      </c>
      <c r="R30" s="25">
        <v>8481383.7300000004</v>
      </c>
      <c r="S30" s="25">
        <v>1683282</v>
      </c>
      <c r="T30" s="25">
        <v>35894139</v>
      </c>
      <c r="U30" s="25">
        <v>1208839.44</v>
      </c>
      <c r="V30" s="25">
        <v>733389</v>
      </c>
    </row>
    <row r="31" spans="1:22" x14ac:dyDescent="0.3">
      <c r="A31" s="22">
        <v>21</v>
      </c>
      <c r="B31" s="28" t="s">
        <v>89</v>
      </c>
      <c r="C31" s="34" t="s">
        <v>90</v>
      </c>
      <c r="D31" s="30" t="s">
        <v>90</v>
      </c>
      <c r="E31" s="25">
        <v>35305915</v>
      </c>
      <c r="F31" s="25">
        <v>636000</v>
      </c>
      <c r="G31" s="25">
        <f t="shared" si="1"/>
        <v>34669915</v>
      </c>
      <c r="H31" s="26">
        <f t="shared" si="0"/>
        <v>35305915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636000</v>
      </c>
      <c r="P31" s="25">
        <v>0</v>
      </c>
      <c r="Q31" s="25">
        <v>0</v>
      </c>
      <c r="R31" s="25">
        <v>0</v>
      </c>
      <c r="S31" s="25">
        <v>0</v>
      </c>
      <c r="T31" s="25">
        <v>34669915</v>
      </c>
      <c r="U31" s="25">
        <v>0</v>
      </c>
      <c r="V31" s="25">
        <v>0</v>
      </c>
    </row>
    <row r="32" spans="1:22" x14ac:dyDescent="0.3">
      <c r="A32" s="22">
        <v>22</v>
      </c>
      <c r="B32" s="28" t="s">
        <v>91</v>
      </c>
      <c r="C32" s="34" t="s">
        <v>92</v>
      </c>
      <c r="D32" s="30" t="s">
        <v>93</v>
      </c>
      <c r="E32" s="25">
        <v>61152129</v>
      </c>
      <c r="F32" s="25">
        <v>49859399</v>
      </c>
      <c r="G32" s="25">
        <f t="shared" si="1"/>
        <v>11292730</v>
      </c>
      <c r="H32" s="26">
        <f t="shared" si="0"/>
        <v>60769934.469999999</v>
      </c>
      <c r="I32" s="25">
        <v>11473128</v>
      </c>
      <c r="J32" s="25">
        <v>10400</v>
      </c>
      <c r="K32" s="25">
        <v>6520858</v>
      </c>
      <c r="L32" s="25">
        <v>5569803</v>
      </c>
      <c r="M32" s="25">
        <v>14788708</v>
      </c>
      <c r="N32" s="25">
        <v>741925</v>
      </c>
      <c r="O32" s="25">
        <v>6807783</v>
      </c>
      <c r="P32" s="25">
        <v>3156377</v>
      </c>
      <c r="Q32" s="25">
        <v>391949</v>
      </c>
      <c r="R32" s="25">
        <v>7641384.0299999993</v>
      </c>
      <c r="S32" s="25">
        <v>807308</v>
      </c>
      <c r="T32" s="25">
        <v>1151553</v>
      </c>
      <c r="U32" s="25">
        <v>1208839.44</v>
      </c>
      <c r="V32" s="25">
        <v>499919</v>
      </c>
    </row>
    <row r="33" spans="1:22" x14ac:dyDescent="0.3">
      <c r="A33" s="22">
        <v>23</v>
      </c>
      <c r="B33" s="28" t="s">
        <v>94</v>
      </c>
      <c r="C33" s="34" t="s">
        <v>95</v>
      </c>
      <c r="D33" s="30" t="s">
        <v>96</v>
      </c>
      <c r="E33" s="25">
        <v>8187262</v>
      </c>
      <c r="F33" s="25">
        <v>6395163</v>
      </c>
      <c r="G33" s="25">
        <f t="shared" si="1"/>
        <v>1792099</v>
      </c>
      <c r="H33" s="26">
        <f t="shared" si="0"/>
        <v>8417277.6999999993</v>
      </c>
      <c r="I33" s="25">
        <v>5570583</v>
      </c>
      <c r="J33" s="25">
        <v>384518</v>
      </c>
      <c r="K33" s="25">
        <v>430272</v>
      </c>
      <c r="L33" s="25">
        <v>0</v>
      </c>
      <c r="M33" s="25">
        <v>0</v>
      </c>
      <c r="N33" s="25">
        <v>9790</v>
      </c>
      <c r="O33" s="25">
        <v>0</v>
      </c>
      <c r="P33" s="25">
        <v>0</v>
      </c>
      <c r="Q33" s="25">
        <v>0</v>
      </c>
      <c r="R33" s="25">
        <v>839999.7</v>
      </c>
      <c r="S33" s="25">
        <v>875974</v>
      </c>
      <c r="T33" s="25">
        <v>72671</v>
      </c>
      <c r="U33" s="25">
        <v>0</v>
      </c>
      <c r="V33" s="25">
        <v>233470</v>
      </c>
    </row>
    <row r="34" spans="1:22" s="39" customFormat="1" x14ac:dyDescent="0.3">
      <c r="A34" s="22">
        <v>24</v>
      </c>
      <c r="B34" s="23" t="s">
        <v>97</v>
      </c>
      <c r="C34" s="38" t="s">
        <v>98</v>
      </c>
      <c r="D34" s="27" t="s">
        <v>99</v>
      </c>
      <c r="E34" s="25">
        <v>33146453</v>
      </c>
      <c r="F34" s="25">
        <v>25108628</v>
      </c>
      <c r="G34" s="25">
        <f t="shared" si="1"/>
        <v>8037825</v>
      </c>
      <c r="H34" s="26">
        <f t="shared" si="0"/>
        <v>27850539</v>
      </c>
      <c r="I34" s="25">
        <v>0</v>
      </c>
      <c r="J34" s="25">
        <v>2080379</v>
      </c>
      <c r="K34" s="25">
        <v>5365869</v>
      </c>
      <c r="L34" s="25">
        <v>6702386</v>
      </c>
      <c r="M34" s="25">
        <v>3847298</v>
      </c>
      <c r="N34" s="25">
        <v>0</v>
      </c>
      <c r="O34" s="25">
        <v>337858</v>
      </c>
      <c r="P34" s="25">
        <v>1961600</v>
      </c>
      <c r="Q34" s="25">
        <v>4257234</v>
      </c>
      <c r="R34" s="25">
        <v>0</v>
      </c>
      <c r="S34" s="25">
        <v>68307</v>
      </c>
      <c r="T34" s="25">
        <v>3229608</v>
      </c>
      <c r="U34" s="25">
        <v>0</v>
      </c>
      <c r="V34" s="25">
        <v>0</v>
      </c>
    </row>
    <row r="35" spans="1:22" x14ac:dyDescent="0.3">
      <c r="A35" s="22">
        <v>25</v>
      </c>
      <c r="B35" s="28" t="s">
        <v>100</v>
      </c>
      <c r="C35" s="34" t="s">
        <v>101</v>
      </c>
      <c r="D35" s="30" t="s">
        <v>102</v>
      </c>
      <c r="E35" s="25">
        <v>11001542</v>
      </c>
      <c r="F35" s="25">
        <v>10463880</v>
      </c>
      <c r="G35" s="25">
        <f t="shared" si="1"/>
        <v>537662</v>
      </c>
      <c r="H35" s="26">
        <f t="shared" si="0"/>
        <v>10357331</v>
      </c>
      <c r="I35" s="25">
        <v>0</v>
      </c>
      <c r="J35" s="25">
        <v>292465</v>
      </c>
      <c r="K35" s="25">
        <v>2991801</v>
      </c>
      <c r="L35" s="25">
        <v>1454877</v>
      </c>
      <c r="M35" s="25">
        <v>3847298</v>
      </c>
      <c r="N35" s="25">
        <v>0</v>
      </c>
      <c r="O35" s="25">
        <v>0</v>
      </c>
      <c r="P35" s="25">
        <v>819986</v>
      </c>
      <c r="Q35" s="25">
        <v>950904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</row>
    <row r="36" spans="1:22" x14ac:dyDescent="0.3">
      <c r="A36" s="22">
        <v>26</v>
      </c>
      <c r="B36" s="33" t="s">
        <v>103</v>
      </c>
      <c r="C36" s="34" t="s">
        <v>104</v>
      </c>
      <c r="D36" s="30" t="s">
        <v>105</v>
      </c>
      <c r="E36" s="25">
        <v>22144913</v>
      </c>
      <c r="F36" s="25">
        <v>14644749</v>
      </c>
      <c r="G36" s="25">
        <f t="shared" si="1"/>
        <v>7500164</v>
      </c>
      <c r="H36" s="26">
        <f t="shared" si="0"/>
        <v>17493208</v>
      </c>
      <c r="I36" s="25">
        <v>0</v>
      </c>
      <c r="J36" s="25">
        <v>1787914</v>
      </c>
      <c r="K36" s="25">
        <v>2374068</v>
      </c>
      <c r="L36" s="25">
        <v>5247509</v>
      </c>
      <c r="M36" s="25">
        <v>0</v>
      </c>
      <c r="N36" s="25">
        <v>0</v>
      </c>
      <c r="O36" s="25">
        <v>337858</v>
      </c>
      <c r="P36" s="25">
        <v>1141614</v>
      </c>
      <c r="Q36" s="25">
        <v>3306330</v>
      </c>
      <c r="R36" s="25">
        <v>0</v>
      </c>
      <c r="S36" s="25">
        <v>68307</v>
      </c>
      <c r="T36" s="25">
        <v>3229608</v>
      </c>
      <c r="U36" s="25">
        <v>0</v>
      </c>
      <c r="V36" s="25">
        <v>0</v>
      </c>
    </row>
    <row r="37" spans="1:22" x14ac:dyDescent="0.3">
      <c r="A37" s="22">
        <v>27</v>
      </c>
      <c r="B37" s="23" t="s">
        <v>106</v>
      </c>
      <c r="C37" s="31" t="s">
        <v>107</v>
      </c>
      <c r="D37" s="27" t="s">
        <v>108</v>
      </c>
      <c r="E37" s="25">
        <v>16179201</v>
      </c>
      <c r="F37" s="25">
        <v>10170327</v>
      </c>
      <c r="G37" s="25">
        <f t="shared" si="1"/>
        <v>6008874</v>
      </c>
      <c r="H37" s="26">
        <f t="shared" si="0"/>
        <v>14102027.069583334</v>
      </c>
      <c r="I37" s="25">
        <v>639306</v>
      </c>
      <c r="J37" s="25">
        <v>31002</v>
      </c>
      <c r="K37" s="25">
        <v>1655709</v>
      </c>
      <c r="L37" s="25">
        <v>64142</v>
      </c>
      <c r="M37" s="25">
        <v>4465692</v>
      </c>
      <c r="N37" s="25">
        <v>1025149</v>
      </c>
      <c r="O37" s="25">
        <v>1330527</v>
      </c>
      <c r="P37" s="25">
        <v>949915</v>
      </c>
      <c r="Q37" s="25">
        <v>376871</v>
      </c>
      <c r="R37" s="25">
        <v>2780946.37</v>
      </c>
      <c r="S37" s="25">
        <v>0</v>
      </c>
      <c r="T37" s="25">
        <v>32156</v>
      </c>
      <c r="U37" s="25">
        <v>638024.69958333368</v>
      </c>
      <c r="V37" s="25">
        <v>112587</v>
      </c>
    </row>
    <row r="38" spans="1:22" x14ac:dyDescent="0.3">
      <c r="A38" s="22">
        <v>28</v>
      </c>
      <c r="B38" s="31" t="s">
        <v>109</v>
      </c>
      <c r="C38" s="31" t="s">
        <v>110</v>
      </c>
      <c r="D38" s="27" t="s">
        <v>111</v>
      </c>
      <c r="E38" s="25">
        <v>320597644</v>
      </c>
      <c r="F38" s="25">
        <v>5733719</v>
      </c>
      <c r="G38" s="25">
        <f t="shared" si="1"/>
        <v>314863925</v>
      </c>
      <c r="H38" s="26">
        <f t="shared" si="0"/>
        <v>295199933.07999998</v>
      </c>
      <c r="I38" s="25">
        <v>579915</v>
      </c>
      <c r="J38" s="25">
        <v>0</v>
      </c>
      <c r="K38" s="25">
        <v>3454305</v>
      </c>
      <c r="L38" s="25">
        <v>0</v>
      </c>
      <c r="M38" s="25">
        <v>0</v>
      </c>
      <c r="N38" s="25">
        <v>1465183</v>
      </c>
      <c r="O38" s="25">
        <v>125357</v>
      </c>
      <c r="P38" s="25">
        <v>82524</v>
      </c>
      <c r="Q38" s="25">
        <v>22495378</v>
      </c>
      <c r="R38" s="25">
        <v>251646192.75</v>
      </c>
      <c r="S38" s="25">
        <v>15341736</v>
      </c>
      <c r="T38" s="25">
        <v>0</v>
      </c>
      <c r="U38" s="25">
        <v>5083.33</v>
      </c>
      <c r="V38" s="25">
        <v>4259</v>
      </c>
    </row>
    <row r="39" spans="1:22" x14ac:dyDescent="0.3">
      <c r="A39" s="22">
        <v>29</v>
      </c>
      <c r="B39" s="40"/>
      <c r="C39" s="41" t="s">
        <v>112</v>
      </c>
      <c r="D39" s="42" t="s">
        <v>113</v>
      </c>
      <c r="E39" s="25">
        <v>7779008291</v>
      </c>
      <c r="F39" s="25">
        <v>5578177841</v>
      </c>
      <c r="G39" s="25">
        <f t="shared" si="1"/>
        <v>2200830450</v>
      </c>
      <c r="H39" s="26">
        <f t="shared" si="0"/>
        <v>7724162521.1524782</v>
      </c>
      <c r="I39" s="25">
        <v>1973310583</v>
      </c>
      <c r="J39" s="25">
        <v>30472087</v>
      </c>
      <c r="K39" s="25">
        <v>294797058</v>
      </c>
      <c r="L39" s="25">
        <v>304645214</v>
      </c>
      <c r="M39" s="25">
        <v>1838882166</v>
      </c>
      <c r="N39" s="25">
        <v>725594121</v>
      </c>
      <c r="O39" s="25">
        <v>202119586</v>
      </c>
      <c r="P39" s="25">
        <v>192139611</v>
      </c>
      <c r="Q39" s="25">
        <v>41237370</v>
      </c>
      <c r="R39" s="25">
        <v>680237257</v>
      </c>
      <c r="S39" s="25">
        <v>696709731</v>
      </c>
      <c r="T39" s="25">
        <v>646532056</v>
      </c>
      <c r="U39" s="25">
        <v>33531866.152477846</v>
      </c>
      <c r="V39" s="25">
        <v>63953815</v>
      </c>
    </row>
    <row r="40" spans="1:22" x14ac:dyDescent="0.3">
      <c r="A40" s="22">
        <v>30</v>
      </c>
      <c r="B40" s="31" t="s">
        <v>114</v>
      </c>
      <c r="C40" s="31" t="s">
        <v>115</v>
      </c>
      <c r="D40" s="27" t="s">
        <v>116</v>
      </c>
      <c r="E40" s="25">
        <v>59574519</v>
      </c>
      <c r="F40" s="25">
        <v>10179091</v>
      </c>
      <c r="G40" s="25">
        <f t="shared" si="1"/>
        <v>49395428</v>
      </c>
      <c r="H40" s="26">
        <f t="shared" si="0"/>
        <v>59574519.189999998</v>
      </c>
      <c r="I40" s="25">
        <v>0</v>
      </c>
      <c r="J40" s="25">
        <v>0</v>
      </c>
      <c r="K40" s="25">
        <v>2042671</v>
      </c>
      <c r="L40" s="25">
        <v>2731082</v>
      </c>
      <c r="M40" s="25">
        <v>5405338</v>
      </c>
      <c r="N40" s="25">
        <v>0</v>
      </c>
      <c r="O40" s="25">
        <v>0</v>
      </c>
      <c r="P40" s="25">
        <v>0</v>
      </c>
      <c r="Q40" s="25">
        <v>0</v>
      </c>
      <c r="R40" s="25">
        <v>689.19</v>
      </c>
      <c r="S40" s="25">
        <v>28331462</v>
      </c>
      <c r="T40" s="25">
        <v>21063277</v>
      </c>
      <c r="U40" s="25">
        <v>0</v>
      </c>
      <c r="V40" s="25">
        <v>0</v>
      </c>
    </row>
    <row r="41" spans="1:22" x14ac:dyDescent="0.3">
      <c r="A41" s="22">
        <v>31</v>
      </c>
      <c r="B41" s="33" t="s">
        <v>117</v>
      </c>
      <c r="C41" s="34" t="s">
        <v>118</v>
      </c>
      <c r="D41" s="43" t="s">
        <v>119</v>
      </c>
      <c r="E41" s="25">
        <v>49394739</v>
      </c>
      <c r="F41" s="25">
        <v>0</v>
      </c>
      <c r="G41" s="25">
        <f t="shared" si="1"/>
        <v>49394739</v>
      </c>
      <c r="H41" s="26">
        <f t="shared" si="0"/>
        <v>49394739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28331462</v>
      </c>
      <c r="T41" s="25">
        <v>21063277</v>
      </c>
      <c r="U41" s="25">
        <v>0</v>
      </c>
      <c r="V41" s="25">
        <v>0</v>
      </c>
    </row>
    <row r="42" spans="1:22" s="39" customFormat="1" x14ac:dyDescent="0.3">
      <c r="A42" s="22">
        <v>32</v>
      </c>
      <c r="B42" s="33" t="s">
        <v>120</v>
      </c>
      <c r="C42" s="34" t="s">
        <v>121</v>
      </c>
      <c r="D42" s="43" t="s">
        <v>122</v>
      </c>
      <c r="E42" s="25">
        <v>10179091</v>
      </c>
      <c r="F42" s="25">
        <v>10179091</v>
      </c>
      <c r="G42" s="25">
        <f t="shared" si="1"/>
        <v>0</v>
      </c>
      <c r="H42" s="26">
        <f t="shared" si="0"/>
        <v>10179091</v>
      </c>
      <c r="I42" s="25">
        <v>0</v>
      </c>
      <c r="J42" s="25">
        <v>0</v>
      </c>
      <c r="K42" s="25">
        <v>2042671</v>
      </c>
      <c r="L42" s="25">
        <v>2731082</v>
      </c>
      <c r="M42" s="25">
        <v>5405338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</row>
    <row r="43" spans="1:22" s="39" customFormat="1" x14ac:dyDescent="0.3">
      <c r="A43" s="22">
        <v>33</v>
      </c>
      <c r="B43" s="31" t="s">
        <v>123</v>
      </c>
      <c r="C43" s="31" t="s">
        <v>124</v>
      </c>
      <c r="D43" s="27" t="s">
        <v>125</v>
      </c>
      <c r="E43" s="25">
        <v>5137211134</v>
      </c>
      <c r="F43" s="25">
        <v>3874971147</v>
      </c>
      <c r="G43" s="25">
        <f t="shared" si="1"/>
        <v>1262239987</v>
      </c>
      <c r="H43" s="26">
        <f t="shared" si="0"/>
        <v>5120978144.988308</v>
      </c>
      <c r="I43" s="25">
        <v>1372072647</v>
      </c>
      <c r="J43" s="25">
        <v>11723686</v>
      </c>
      <c r="K43" s="25">
        <v>225879392</v>
      </c>
      <c r="L43" s="25">
        <v>230894950</v>
      </c>
      <c r="M43" s="25">
        <v>1347055679</v>
      </c>
      <c r="N43" s="25">
        <v>415454455</v>
      </c>
      <c r="O43" s="25">
        <v>128630533</v>
      </c>
      <c r="P43" s="25">
        <v>143259805</v>
      </c>
      <c r="Q43" s="25">
        <v>38001182</v>
      </c>
      <c r="R43" s="25">
        <v>318882983</v>
      </c>
      <c r="S43" s="25">
        <v>367587750</v>
      </c>
      <c r="T43" s="25">
        <v>465242874</v>
      </c>
      <c r="U43" s="25">
        <v>1656522.9883078521</v>
      </c>
      <c r="V43" s="25">
        <v>54635686</v>
      </c>
    </row>
    <row r="44" spans="1:22" s="39" customFormat="1" x14ac:dyDescent="0.3">
      <c r="A44" s="22">
        <v>34</v>
      </c>
      <c r="B44" s="35" t="s">
        <v>126</v>
      </c>
      <c r="C44" s="35" t="s">
        <v>127</v>
      </c>
      <c r="D44" s="27" t="s">
        <v>128</v>
      </c>
      <c r="E44" s="25">
        <v>4044155501</v>
      </c>
      <c r="F44" s="25">
        <v>3099607477</v>
      </c>
      <c r="G44" s="25">
        <f t="shared" si="1"/>
        <v>944548024</v>
      </c>
      <c r="H44" s="26">
        <f t="shared" si="0"/>
        <v>4027645237.5867257</v>
      </c>
      <c r="I44" s="25">
        <v>1079498092</v>
      </c>
      <c r="J44" s="25">
        <v>3878309</v>
      </c>
      <c r="K44" s="25">
        <v>187927157</v>
      </c>
      <c r="L44" s="25">
        <v>163482024</v>
      </c>
      <c r="M44" s="25">
        <v>1069415256</v>
      </c>
      <c r="N44" s="25">
        <v>396345848</v>
      </c>
      <c r="O44" s="25">
        <v>86228893</v>
      </c>
      <c r="P44" s="25">
        <v>112831898</v>
      </c>
      <c r="Q44" s="25">
        <v>7369232</v>
      </c>
      <c r="R44" s="25">
        <v>216311736</v>
      </c>
      <c r="S44" s="25">
        <v>356385089</v>
      </c>
      <c r="T44" s="25">
        <v>347238652</v>
      </c>
      <c r="U44" s="25">
        <v>732489.5867257237</v>
      </c>
      <c r="V44" s="25">
        <v>562</v>
      </c>
    </row>
    <row r="45" spans="1:22" s="39" customFormat="1" x14ac:dyDescent="0.3">
      <c r="A45" s="22">
        <v>35</v>
      </c>
      <c r="B45" s="34" t="s">
        <v>129</v>
      </c>
      <c r="C45" s="29" t="s">
        <v>71</v>
      </c>
      <c r="D45" s="30" t="s">
        <v>57</v>
      </c>
      <c r="E45" s="25">
        <v>2908928976</v>
      </c>
      <c r="F45" s="25">
        <v>2211498179</v>
      </c>
      <c r="G45" s="25">
        <f t="shared" si="1"/>
        <v>697430797</v>
      </c>
      <c r="H45" s="26">
        <f t="shared" si="0"/>
        <v>2905430761.7316461</v>
      </c>
      <c r="I45" s="25">
        <v>697230701</v>
      </c>
      <c r="J45" s="25">
        <v>-6114871</v>
      </c>
      <c r="K45" s="25">
        <v>106247597</v>
      </c>
      <c r="L45" s="25">
        <v>120608095</v>
      </c>
      <c r="M45" s="25">
        <v>820874194</v>
      </c>
      <c r="N45" s="25">
        <v>334315466</v>
      </c>
      <c r="O45" s="25">
        <v>53842767</v>
      </c>
      <c r="P45" s="25">
        <v>84494229</v>
      </c>
      <c r="Q45" s="25">
        <v>0</v>
      </c>
      <c r="R45" s="25">
        <v>168679921</v>
      </c>
      <c r="S45" s="25">
        <v>296304416</v>
      </c>
      <c r="T45" s="25">
        <v>229630998</v>
      </c>
      <c r="U45" s="25">
        <v>-682751.26835370227</v>
      </c>
      <c r="V45" s="25">
        <v>0</v>
      </c>
    </row>
    <row r="46" spans="1:22" s="39" customFormat="1" x14ac:dyDescent="0.3">
      <c r="A46" s="22">
        <v>36</v>
      </c>
      <c r="B46" s="34" t="s">
        <v>130</v>
      </c>
      <c r="C46" s="29" t="s">
        <v>59</v>
      </c>
      <c r="D46" s="30" t="s">
        <v>60</v>
      </c>
      <c r="E46" s="25">
        <v>626669680</v>
      </c>
      <c r="F46" s="25">
        <v>507374854</v>
      </c>
      <c r="G46" s="25">
        <f t="shared" si="1"/>
        <v>119294826</v>
      </c>
      <c r="H46" s="26">
        <f t="shared" si="0"/>
        <v>626327524.50527215</v>
      </c>
      <c r="I46" s="25">
        <v>247029739</v>
      </c>
      <c r="J46" s="25">
        <v>6075378</v>
      </c>
      <c r="K46" s="25">
        <v>50286633</v>
      </c>
      <c r="L46" s="25">
        <v>12757769</v>
      </c>
      <c r="M46" s="25">
        <v>117406858</v>
      </c>
      <c r="N46" s="25">
        <v>48448128</v>
      </c>
      <c r="O46" s="25">
        <v>8885248</v>
      </c>
      <c r="P46" s="25">
        <v>16485101</v>
      </c>
      <c r="Q46" s="25">
        <v>0</v>
      </c>
      <c r="R46" s="25">
        <v>8833310</v>
      </c>
      <c r="S46" s="25">
        <v>52921314</v>
      </c>
      <c r="T46" s="25">
        <v>55951950</v>
      </c>
      <c r="U46" s="25">
        <v>1246096.5052721687</v>
      </c>
      <c r="V46" s="25">
        <v>0</v>
      </c>
    </row>
    <row r="47" spans="1:22" s="39" customFormat="1" x14ac:dyDescent="0.3">
      <c r="A47" s="22">
        <v>37</v>
      </c>
      <c r="B47" s="34" t="s">
        <v>131</v>
      </c>
      <c r="C47" s="29" t="s">
        <v>62</v>
      </c>
      <c r="D47" s="30" t="s">
        <v>63</v>
      </c>
      <c r="E47" s="25">
        <v>127001848</v>
      </c>
      <c r="F47" s="25">
        <v>115807892</v>
      </c>
      <c r="G47" s="25">
        <f t="shared" si="1"/>
        <v>11193956</v>
      </c>
      <c r="H47" s="26">
        <f t="shared" si="0"/>
        <v>126994478.34980726</v>
      </c>
      <c r="I47" s="25">
        <v>43330162</v>
      </c>
      <c r="J47" s="25">
        <v>3917802</v>
      </c>
      <c r="K47" s="25">
        <v>5301833</v>
      </c>
      <c r="L47" s="25">
        <v>3283867</v>
      </c>
      <c r="M47" s="25">
        <v>41515439</v>
      </c>
      <c r="N47" s="25">
        <v>13582254</v>
      </c>
      <c r="O47" s="25">
        <v>3513768</v>
      </c>
      <c r="P47" s="25">
        <v>1362767</v>
      </c>
      <c r="Q47" s="25">
        <v>0</v>
      </c>
      <c r="R47" s="25">
        <v>753327</v>
      </c>
      <c r="S47" s="25">
        <v>6309189</v>
      </c>
      <c r="T47" s="25">
        <v>3954926</v>
      </c>
      <c r="U47" s="25">
        <v>169144.34980725736</v>
      </c>
      <c r="V47" s="25">
        <v>0</v>
      </c>
    </row>
    <row r="48" spans="1:22" s="39" customFormat="1" x14ac:dyDescent="0.3">
      <c r="A48" s="22">
        <v>38</v>
      </c>
      <c r="B48" s="44" t="s">
        <v>132</v>
      </c>
      <c r="C48" s="45" t="s">
        <v>133</v>
      </c>
      <c r="D48" s="30" t="s">
        <v>66</v>
      </c>
      <c r="E48" s="25">
        <v>381554997</v>
      </c>
      <c r="F48" s="25">
        <v>264926552</v>
      </c>
      <c r="G48" s="25">
        <f t="shared" si="1"/>
        <v>116628445</v>
      </c>
      <c r="H48" s="26">
        <f t="shared" si="0"/>
        <v>368892472</v>
      </c>
      <c r="I48" s="25">
        <v>91907490</v>
      </c>
      <c r="J48" s="25">
        <v>0</v>
      </c>
      <c r="K48" s="25">
        <v>26091094</v>
      </c>
      <c r="L48" s="25">
        <v>26832293</v>
      </c>
      <c r="M48" s="25">
        <v>89618765</v>
      </c>
      <c r="N48" s="25">
        <v>0</v>
      </c>
      <c r="O48" s="25">
        <v>19987109</v>
      </c>
      <c r="P48" s="25">
        <v>10489801</v>
      </c>
      <c r="Q48" s="25">
        <v>7369232</v>
      </c>
      <c r="R48" s="25">
        <v>38045178</v>
      </c>
      <c r="S48" s="25">
        <v>850170</v>
      </c>
      <c r="T48" s="25">
        <v>57700778</v>
      </c>
      <c r="U48" s="25">
        <v>0</v>
      </c>
      <c r="V48" s="25">
        <v>562</v>
      </c>
    </row>
    <row r="49" spans="1:22" s="39" customFormat="1" x14ac:dyDescent="0.3">
      <c r="A49" s="22">
        <v>39</v>
      </c>
      <c r="B49" s="31" t="s">
        <v>134</v>
      </c>
      <c r="C49" s="31" t="s">
        <v>135</v>
      </c>
      <c r="D49" s="27" t="s">
        <v>136</v>
      </c>
      <c r="E49" s="25">
        <v>1093055633</v>
      </c>
      <c r="F49" s="25">
        <v>775363670</v>
      </c>
      <c r="G49" s="25">
        <f t="shared" si="1"/>
        <v>317691963</v>
      </c>
      <c r="H49" s="26">
        <f t="shared" si="0"/>
        <v>1093332907.4015822</v>
      </c>
      <c r="I49" s="25">
        <v>292574555</v>
      </c>
      <c r="J49" s="25">
        <v>7845377</v>
      </c>
      <c r="K49" s="25">
        <v>37952235</v>
      </c>
      <c r="L49" s="25">
        <v>67412926</v>
      </c>
      <c r="M49" s="25">
        <v>277640423</v>
      </c>
      <c r="N49" s="25">
        <v>19108607</v>
      </c>
      <c r="O49" s="25">
        <v>42401640</v>
      </c>
      <c r="P49" s="25">
        <v>30427907</v>
      </c>
      <c r="Q49" s="25">
        <v>30631950</v>
      </c>
      <c r="R49" s="25">
        <v>102571247</v>
      </c>
      <c r="S49" s="25">
        <v>11202661</v>
      </c>
      <c r="T49" s="25">
        <v>118004222</v>
      </c>
      <c r="U49" s="25">
        <v>924033.40158212837</v>
      </c>
      <c r="V49" s="25">
        <v>54635124</v>
      </c>
    </row>
    <row r="50" spans="1:22" s="39" customFormat="1" x14ac:dyDescent="0.3">
      <c r="A50" s="22">
        <v>40</v>
      </c>
      <c r="B50" s="33" t="s">
        <v>137</v>
      </c>
      <c r="C50" s="34" t="s">
        <v>138</v>
      </c>
      <c r="D50" s="30" t="s">
        <v>57</v>
      </c>
      <c r="E50" s="25">
        <v>1057751133</v>
      </c>
      <c r="F50" s="25">
        <v>755950638</v>
      </c>
      <c r="G50" s="25">
        <f t="shared" si="1"/>
        <v>301800495</v>
      </c>
      <c r="H50" s="26">
        <f t="shared" si="0"/>
        <v>1063005408.2409382</v>
      </c>
      <c r="I50" s="25">
        <v>286544611</v>
      </c>
      <c r="J50" s="25">
        <v>7246604</v>
      </c>
      <c r="K50" s="25">
        <v>34043961</v>
      </c>
      <c r="L50" s="25">
        <v>66477590</v>
      </c>
      <c r="M50" s="25">
        <v>272493452</v>
      </c>
      <c r="N50" s="25">
        <v>18428607</v>
      </c>
      <c r="O50" s="25">
        <v>41695250</v>
      </c>
      <c r="P50" s="25">
        <v>29020563</v>
      </c>
      <c r="Q50" s="25">
        <v>28336672</v>
      </c>
      <c r="R50" s="25">
        <v>99935300</v>
      </c>
      <c r="S50" s="25">
        <v>11066498</v>
      </c>
      <c r="T50" s="25">
        <v>114211053</v>
      </c>
      <c r="U50" s="25">
        <v>921137.24093822669</v>
      </c>
      <c r="V50" s="25">
        <v>52584110</v>
      </c>
    </row>
    <row r="51" spans="1:22" s="46" customFormat="1" x14ac:dyDescent="0.3">
      <c r="A51" s="22">
        <v>41</v>
      </c>
      <c r="B51" s="33" t="s">
        <v>139</v>
      </c>
      <c r="C51" s="34" t="s">
        <v>140</v>
      </c>
      <c r="D51" s="30" t="s">
        <v>141</v>
      </c>
      <c r="E51" s="25">
        <v>35304500</v>
      </c>
      <c r="F51" s="25">
        <v>19413032</v>
      </c>
      <c r="G51" s="25">
        <f t="shared" si="1"/>
        <v>15891468</v>
      </c>
      <c r="H51" s="26">
        <f t="shared" si="0"/>
        <v>30327500.160643902</v>
      </c>
      <c r="I51" s="25">
        <v>6029944</v>
      </c>
      <c r="J51" s="25">
        <v>598773</v>
      </c>
      <c r="K51" s="25">
        <v>3908274</v>
      </c>
      <c r="L51" s="25">
        <v>935336</v>
      </c>
      <c r="M51" s="25">
        <v>5146971</v>
      </c>
      <c r="N51" s="25">
        <v>680000</v>
      </c>
      <c r="O51" s="25">
        <v>706390</v>
      </c>
      <c r="P51" s="25">
        <v>1407344</v>
      </c>
      <c r="Q51" s="25">
        <v>2295278</v>
      </c>
      <c r="R51" s="25">
        <v>2635947</v>
      </c>
      <c r="S51" s="25">
        <v>136163</v>
      </c>
      <c r="T51" s="25">
        <v>3793170</v>
      </c>
      <c r="U51" s="25">
        <v>2896.1606439017337</v>
      </c>
      <c r="V51" s="25">
        <v>2051014</v>
      </c>
    </row>
    <row r="52" spans="1:22" s="39" customFormat="1" x14ac:dyDescent="0.3">
      <c r="A52" s="22">
        <v>42</v>
      </c>
      <c r="B52" s="23" t="s">
        <v>142</v>
      </c>
      <c r="C52" s="31" t="s">
        <v>143</v>
      </c>
      <c r="D52" s="36" t="s">
        <v>144</v>
      </c>
      <c r="E52" s="25">
        <v>65116463</v>
      </c>
      <c r="F52" s="25">
        <v>8074107</v>
      </c>
      <c r="G52" s="25">
        <f t="shared" si="1"/>
        <v>57042356</v>
      </c>
      <c r="H52" s="26">
        <f t="shared" si="0"/>
        <v>59117484.019999996</v>
      </c>
      <c r="I52" s="25">
        <v>0</v>
      </c>
      <c r="J52" s="25">
        <v>61048</v>
      </c>
      <c r="K52" s="25">
        <v>30052</v>
      </c>
      <c r="L52" s="25">
        <v>1691010</v>
      </c>
      <c r="M52" s="25">
        <v>5801676</v>
      </c>
      <c r="N52" s="25">
        <v>287343</v>
      </c>
      <c r="O52" s="25">
        <v>70435</v>
      </c>
      <c r="P52" s="25">
        <v>132543</v>
      </c>
      <c r="Q52" s="25">
        <v>398157</v>
      </c>
      <c r="R52" s="25">
        <v>26286504</v>
      </c>
      <c r="S52" s="25">
        <v>583391</v>
      </c>
      <c r="T52" s="25">
        <v>6503073</v>
      </c>
      <c r="U52" s="25">
        <v>8609656.0199999958</v>
      </c>
      <c r="V52" s="25">
        <v>8662596</v>
      </c>
    </row>
    <row r="53" spans="1:22" s="39" customFormat="1" x14ac:dyDescent="0.3">
      <c r="A53" s="22">
        <v>43</v>
      </c>
      <c r="B53" s="31" t="s">
        <v>145</v>
      </c>
      <c r="C53" s="35" t="s">
        <v>146</v>
      </c>
      <c r="D53" s="36" t="s">
        <v>147</v>
      </c>
      <c r="E53" s="25">
        <v>213584843</v>
      </c>
      <c r="F53" s="25">
        <v>110677136</v>
      </c>
      <c r="G53" s="25">
        <f t="shared" si="1"/>
        <v>102907707</v>
      </c>
      <c r="H53" s="26">
        <f t="shared" si="0"/>
        <v>211356518.08237216</v>
      </c>
      <c r="I53" s="25">
        <v>24661232</v>
      </c>
      <c r="J53" s="25">
        <v>501187</v>
      </c>
      <c r="K53" s="25">
        <v>0</v>
      </c>
      <c r="L53" s="25">
        <v>7632256</v>
      </c>
      <c r="M53" s="25">
        <v>48211329</v>
      </c>
      <c r="N53" s="25">
        <v>2407907</v>
      </c>
      <c r="O53" s="25">
        <v>18848571</v>
      </c>
      <c r="P53" s="25">
        <v>8412615</v>
      </c>
      <c r="Q53" s="25">
        <v>1248781</v>
      </c>
      <c r="R53" s="25">
        <v>59305181.75999999</v>
      </c>
      <c r="S53" s="25">
        <v>0</v>
      </c>
      <c r="T53" s="25">
        <v>17241806</v>
      </c>
      <c r="U53" s="25">
        <v>22498923.322372161</v>
      </c>
      <c r="V53" s="25">
        <v>386729</v>
      </c>
    </row>
    <row r="54" spans="1:22" s="39" customFormat="1" x14ac:dyDescent="0.3">
      <c r="A54" s="22">
        <v>44</v>
      </c>
      <c r="B54" s="31" t="s">
        <v>148</v>
      </c>
      <c r="C54" s="35" t="s">
        <v>149</v>
      </c>
      <c r="D54" s="47" t="s">
        <v>150</v>
      </c>
      <c r="E54" s="25">
        <v>27934857</v>
      </c>
      <c r="F54" s="25">
        <v>20236033</v>
      </c>
      <c r="G54" s="25">
        <f t="shared" si="1"/>
        <v>7698824</v>
      </c>
      <c r="H54" s="26">
        <f t="shared" si="0"/>
        <v>27356290.949999999</v>
      </c>
      <c r="I54" s="25">
        <v>7579348</v>
      </c>
      <c r="J54" s="25">
        <v>63804</v>
      </c>
      <c r="K54" s="25">
        <v>406320</v>
      </c>
      <c r="L54" s="25">
        <v>2546440</v>
      </c>
      <c r="M54" s="25">
        <v>7972874</v>
      </c>
      <c r="N54" s="25">
        <v>0</v>
      </c>
      <c r="O54" s="25">
        <v>997065</v>
      </c>
      <c r="P54" s="25">
        <v>533983</v>
      </c>
      <c r="Q54" s="25">
        <v>0</v>
      </c>
      <c r="R54" s="25">
        <v>6175422.9500000002</v>
      </c>
      <c r="S54" s="25">
        <v>0</v>
      </c>
      <c r="T54" s="25">
        <v>989501</v>
      </c>
      <c r="U54" s="25">
        <v>0</v>
      </c>
      <c r="V54" s="25">
        <v>91533</v>
      </c>
    </row>
    <row r="55" spans="1:22" s="37" customFormat="1" x14ac:dyDescent="0.3">
      <c r="A55" s="22">
        <v>45</v>
      </c>
      <c r="B55" s="31" t="s">
        <v>151</v>
      </c>
      <c r="C55" s="31" t="s">
        <v>152</v>
      </c>
      <c r="D55" s="31" t="s">
        <v>153</v>
      </c>
      <c r="E55" s="25">
        <v>38536899</v>
      </c>
      <c r="F55" s="25">
        <v>29921678</v>
      </c>
      <c r="G55" s="25">
        <f t="shared" si="1"/>
        <v>8615221</v>
      </c>
      <c r="H55" s="26">
        <f t="shared" si="0"/>
        <v>37974315</v>
      </c>
      <c r="I55" s="25">
        <v>19576806</v>
      </c>
      <c r="J55" s="25">
        <v>0</v>
      </c>
      <c r="K55" s="25">
        <v>15000</v>
      </c>
      <c r="L55" s="25">
        <v>96106</v>
      </c>
      <c r="M55" s="25">
        <v>8379787</v>
      </c>
      <c r="N55" s="25">
        <v>42751</v>
      </c>
      <c r="O55" s="25">
        <v>427320</v>
      </c>
      <c r="P55" s="25">
        <v>1063376</v>
      </c>
      <c r="Q55" s="25">
        <v>0</v>
      </c>
      <c r="R55" s="25">
        <v>7456572</v>
      </c>
      <c r="S55" s="25">
        <v>0</v>
      </c>
      <c r="T55" s="25">
        <v>794852</v>
      </c>
      <c r="U55" s="25">
        <v>0</v>
      </c>
      <c r="V55" s="25">
        <v>121745</v>
      </c>
    </row>
    <row r="56" spans="1:22" x14ac:dyDescent="0.3">
      <c r="A56" s="22">
        <v>46</v>
      </c>
      <c r="B56" s="31" t="s">
        <v>154</v>
      </c>
      <c r="C56" s="31" t="s">
        <v>155</v>
      </c>
      <c r="D56" s="31" t="s">
        <v>156</v>
      </c>
      <c r="E56" s="25">
        <v>0</v>
      </c>
      <c r="F56" s="25">
        <v>0</v>
      </c>
      <c r="G56" s="25">
        <f t="shared" si="1"/>
        <v>0</v>
      </c>
      <c r="H56" s="26">
        <f t="shared" si="0"/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</row>
    <row r="57" spans="1:22" x14ac:dyDescent="0.3">
      <c r="A57" s="22">
        <v>47</v>
      </c>
      <c r="B57" s="31" t="s">
        <v>157</v>
      </c>
      <c r="C57" s="31" t="s">
        <v>158</v>
      </c>
      <c r="D57" s="31" t="s">
        <v>159</v>
      </c>
      <c r="E57" s="25">
        <v>156393693</v>
      </c>
      <c r="F57" s="25">
        <v>101724928</v>
      </c>
      <c r="G57" s="25">
        <f t="shared" si="1"/>
        <v>54668765</v>
      </c>
      <c r="H57" s="26">
        <f t="shared" si="0"/>
        <v>153416882.1372</v>
      </c>
      <c r="I57" s="25">
        <v>47561700</v>
      </c>
      <c r="J57" s="25">
        <v>0</v>
      </c>
      <c r="K57" s="25">
        <v>0</v>
      </c>
      <c r="L57" s="25">
        <v>1247714</v>
      </c>
      <c r="M57" s="25">
        <v>8366558</v>
      </c>
      <c r="N57" s="25">
        <v>37566708</v>
      </c>
      <c r="O57" s="25">
        <v>3544603</v>
      </c>
      <c r="P57" s="25">
        <v>0</v>
      </c>
      <c r="Q57" s="25">
        <v>0</v>
      </c>
      <c r="R57" s="25">
        <v>13592861.099999998</v>
      </c>
      <c r="S57" s="25">
        <v>23989717</v>
      </c>
      <c r="T57" s="25">
        <v>16724731</v>
      </c>
      <c r="U57" s="25">
        <v>766764.03719998966</v>
      </c>
      <c r="V57" s="25">
        <v>55526</v>
      </c>
    </row>
    <row r="58" spans="1:22" x14ac:dyDescent="0.3">
      <c r="A58" s="22">
        <v>48</v>
      </c>
      <c r="B58" s="33" t="s">
        <v>160</v>
      </c>
      <c r="C58" s="33" t="s">
        <v>161</v>
      </c>
      <c r="D58" s="48" t="s">
        <v>162</v>
      </c>
      <c r="E58" s="25">
        <v>61026208</v>
      </c>
      <c r="F58" s="25">
        <v>47957733</v>
      </c>
      <c r="G58" s="25">
        <f t="shared" si="1"/>
        <v>13068475</v>
      </c>
      <c r="H58" s="26">
        <f t="shared" si="0"/>
        <v>60418009.730000004</v>
      </c>
      <c r="I58" s="25">
        <v>28367085</v>
      </c>
      <c r="J58" s="25">
        <v>0</v>
      </c>
      <c r="K58" s="25">
        <v>0</v>
      </c>
      <c r="L58" s="25">
        <v>1247714</v>
      </c>
      <c r="M58" s="25">
        <v>0</v>
      </c>
      <c r="N58" s="25">
        <v>15076947</v>
      </c>
      <c r="O58" s="25">
        <v>2196955</v>
      </c>
      <c r="P58" s="25">
        <v>0</v>
      </c>
      <c r="Q58" s="25">
        <v>0</v>
      </c>
      <c r="R58" s="25">
        <v>10242457.73</v>
      </c>
      <c r="S58" s="25">
        <v>0</v>
      </c>
      <c r="T58" s="25">
        <v>3231325</v>
      </c>
      <c r="U58" s="25">
        <v>0</v>
      </c>
      <c r="V58" s="25">
        <v>55526</v>
      </c>
    </row>
    <row r="59" spans="1:22" x14ac:dyDescent="0.3">
      <c r="A59" s="22">
        <v>49</v>
      </c>
      <c r="B59" s="33" t="s">
        <v>163</v>
      </c>
      <c r="C59" s="33" t="s">
        <v>164</v>
      </c>
      <c r="D59" s="49" t="s">
        <v>165</v>
      </c>
      <c r="E59" s="25">
        <v>95367484</v>
      </c>
      <c r="F59" s="25">
        <v>53767194</v>
      </c>
      <c r="G59" s="25">
        <f t="shared" si="1"/>
        <v>41600290</v>
      </c>
      <c r="H59" s="26">
        <f t="shared" si="0"/>
        <v>91651224.407199994</v>
      </c>
      <c r="I59" s="25">
        <v>19194615</v>
      </c>
      <c r="J59" s="25">
        <v>0</v>
      </c>
      <c r="K59" s="25">
        <v>0</v>
      </c>
      <c r="L59" s="25">
        <v>0</v>
      </c>
      <c r="M59" s="25">
        <v>8366558</v>
      </c>
      <c r="N59" s="25">
        <v>22489761</v>
      </c>
      <c r="O59" s="25">
        <v>0</v>
      </c>
      <c r="P59" s="25">
        <v>0</v>
      </c>
      <c r="Q59" s="25">
        <v>0</v>
      </c>
      <c r="R59" s="25">
        <v>3350403.3699999973</v>
      </c>
      <c r="S59" s="25">
        <v>23989717</v>
      </c>
      <c r="T59" s="25">
        <v>13493406</v>
      </c>
      <c r="U59" s="25">
        <v>766764.03719998966</v>
      </c>
      <c r="V59" s="25">
        <v>0</v>
      </c>
    </row>
    <row r="60" spans="1:22" x14ac:dyDescent="0.3">
      <c r="A60" s="22">
        <v>50</v>
      </c>
      <c r="B60" s="31" t="s">
        <v>166</v>
      </c>
      <c r="C60" s="31" t="s">
        <v>167</v>
      </c>
      <c r="D60" s="31" t="s">
        <v>168</v>
      </c>
      <c r="E60" s="25">
        <v>23753142</v>
      </c>
      <c r="F60" s="25">
        <v>18535295</v>
      </c>
      <c r="G60" s="25">
        <f t="shared" si="1"/>
        <v>5217847</v>
      </c>
      <c r="H60" s="26">
        <f t="shared" si="0"/>
        <v>21266630.969999999</v>
      </c>
      <c r="I60" s="25">
        <v>16246770</v>
      </c>
      <c r="J60" s="25">
        <v>1636503</v>
      </c>
      <c r="K60" s="25">
        <v>881</v>
      </c>
      <c r="L60" s="25">
        <v>6065</v>
      </c>
      <c r="M60" s="25">
        <v>0</v>
      </c>
      <c r="N60" s="25">
        <v>16662</v>
      </c>
      <c r="O60" s="25">
        <v>0</v>
      </c>
      <c r="P60" s="25">
        <v>0</v>
      </c>
      <c r="Q60" s="25">
        <v>0</v>
      </c>
      <c r="R60" s="25">
        <v>3359749.9699999997</v>
      </c>
      <c r="S60" s="25">
        <v>0</v>
      </c>
      <c r="T60" s="25">
        <v>0</v>
      </c>
      <c r="U60" s="25">
        <v>0</v>
      </c>
      <c r="V60" s="25">
        <v>0</v>
      </c>
    </row>
    <row r="61" spans="1:22" x14ac:dyDescent="0.3">
      <c r="A61" s="22">
        <v>51</v>
      </c>
      <c r="B61" s="31" t="s">
        <v>169</v>
      </c>
      <c r="C61" s="35" t="s">
        <v>170</v>
      </c>
      <c r="D61" s="50" t="s">
        <v>171</v>
      </c>
      <c r="E61" s="25">
        <v>59970022</v>
      </c>
      <c r="F61" s="25">
        <v>25539757</v>
      </c>
      <c r="G61" s="25">
        <f t="shared" si="1"/>
        <v>34430265</v>
      </c>
      <c r="H61" s="26">
        <f t="shared" si="0"/>
        <v>56509041.289999999</v>
      </c>
      <c r="I61" s="25">
        <v>7040537</v>
      </c>
      <c r="J61" s="25">
        <v>285736</v>
      </c>
      <c r="K61" s="25">
        <v>14285207</v>
      </c>
      <c r="L61" s="25">
        <v>0</v>
      </c>
      <c r="M61" s="25">
        <v>0</v>
      </c>
      <c r="N61" s="25">
        <v>2534120</v>
      </c>
      <c r="O61" s="25">
        <v>0</v>
      </c>
      <c r="P61" s="25">
        <v>0</v>
      </c>
      <c r="Q61" s="25">
        <v>1589250</v>
      </c>
      <c r="R61" s="25">
        <v>4287211.29</v>
      </c>
      <c r="S61" s="25">
        <v>4921556</v>
      </c>
      <c r="T61" s="25">
        <v>21565424</v>
      </c>
      <c r="U61" s="25">
        <v>0</v>
      </c>
      <c r="V61" s="25">
        <v>0</v>
      </c>
    </row>
    <row r="62" spans="1:22" x14ac:dyDescent="0.3">
      <c r="A62" s="22">
        <v>52</v>
      </c>
      <c r="B62" s="40"/>
      <c r="C62" s="51" t="s">
        <v>172</v>
      </c>
      <c r="D62" s="52" t="s">
        <v>173</v>
      </c>
      <c r="E62" s="25">
        <v>5782075574</v>
      </c>
      <c r="F62" s="25">
        <v>4199859172</v>
      </c>
      <c r="G62" s="25">
        <f t="shared" si="1"/>
        <v>1582216402</v>
      </c>
      <c r="H62" s="26">
        <f t="shared" si="0"/>
        <v>5747549827.3678799</v>
      </c>
      <c r="I62" s="25">
        <v>1494739040</v>
      </c>
      <c r="J62" s="25">
        <v>14271964</v>
      </c>
      <c r="K62" s="25">
        <v>242659523</v>
      </c>
      <c r="L62" s="25">
        <v>246845623</v>
      </c>
      <c r="M62" s="25">
        <v>1431193241</v>
      </c>
      <c r="N62" s="25">
        <v>458309946</v>
      </c>
      <c r="O62" s="25">
        <v>152518527</v>
      </c>
      <c r="P62" s="25">
        <v>153402322</v>
      </c>
      <c r="Q62" s="25">
        <v>41237370</v>
      </c>
      <c r="R62" s="25">
        <v>439347176</v>
      </c>
      <c r="S62" s="25">
        <v>425413876</v>
      </c>
      <c r="T62" s="25">
        <v>550125538</v>
      </c>
      <c r="U62" s="25">
        <v>33531866.367879998</v>
      </c>
      <c r="V62" s="25">
        <v>63953815</v>
      </c>
    </row>
    <row r="63" spans="1:22" x14ac:dyDescent="0.3">
      <c r="A63" s="22">
        <v>53</v>
      </c>
      <c r="B63" s="31" t="s">
        <v>174</v>
      </c>
      <c r="C63" s="23" t="s">
        <v>175</v>
      </c>
      <c r="D63" s="53" t="s">
        <v>176</v>
      </c>
      <c r="E63" s="25">
        <v>196326920</v>
      </c>
      <c r="F63" s="25">
        <v>196326920</v>
      </c>
      <c r="G63" s="25">
        <f t="shared" si="1"/>
        <v>0</v>
      </c>
      <c r="H63" s="26">
        <f t="shared" si="0"/>
        <v>192626920</v>
      </c>
      <c r="I63" s="25">
        <v>32531780</v>
      </c>
      <c r="J63" s="25">
        <v>11012440</v>
      </c>
      <c r="K63" s="25">
        <v>27816488</v>
      </c>
      <c r="L63" s="25">
        <v>18532240</v>
      </c>
      <c r="M63" s="25">
        <v>49791000</v>
      </c>
      <c r="N63" s="25">
        <v>25524160</v>
      </c>
      <c r="O63" s="25">
        <v>15000012</v>
      </c>
      <c r="P63" s="25">
        <v>12418800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</row>
    <row r="64" spans="1:22" x14ac:dyDescent="0.3">
      <c r="A64" s="22">
        <v>54</v>
      </c>
      <c r="B64" s="33" t="s">
        <v>177</v>
      </c>
      <c r="C64" s="33" t="s">
        <v>178</v>
      </c>
      <c r="D64" s="43" t="s">
        <v>179</v>
      </c>
      <c r="E64" s="25">
        <v>196326920</v>
      </c>
      <c r="F64" s="25">
        <v>196326920</v>
      </c>
      <c r="G64" s="25">
        <f t="shared" si="1"/>
        <v>0</v>
      </c>
      <c r="H64" s="26">
        <f t="shared" si="0"/>
        <v>192626920</v>
      </c>
      <c r="I64" s="25">
        <v>32531780</v>
      </c>
      <c r="J64" s="25">
        <v>11012440</v>
      </c>
      <c r="K64" s="25">
        <v>27816488</v>
      </c>
      <c r="L64" s="25">
        <v>18532240</v>
      </c>
      <c r="M64" s="25">
        <v>49791000</v>
      </c>
      <c r="N64" s="25">
        <v>25524160</v>
      </c>
      <c r="O64" s="25">
        <v>15000012</v>
      </c>
      <c r="P64" s="25">
        <v>12418800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</row>
    <row r="65" spans="1:22" x14ac:dyDescent="0.3">
      <c r="A65" s="22">
        <v>55</v>
      </c>
      <c r="B65" s="31" t="s">
        <v>180</v>
      </c>
      <c r="C65" s="31" t="s">
        <v>181</v>
      </c>
      <c r="D65" s="36" t="s">
        <v>182</v>
      </c>
      <c r="E65" s="25">
        <v>0</v>
      </c>
      <c r="F65" s="25">
        <v>0</v>
      </c>
      <c r="G65" s="25">
        <f t="shared" si="1"/>
        <v>0</v>
      </c>
      <c r="H65" s="26">
        <f t="shared" si="0"/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</row>
    <row r="66" spans="1:22" x14ac:dyDescent="0.3">
      <c r="A66" s="22">
        <v>56</v>
      </c>
      <c r="B66" s="31" t="s">
        <v>183</v>
      </c>
      <c r="C66" s="31" t="s">
        <v>184</v>
      </c>
      <c r="D66" s="36" t="s">
        <v>185</v>
      </c>
      <c r="E66" s="25">
        <v>22945531</v>
      </c>
      <c r="F66" s="25">
        <v>22945531</v>
      </c>
      <c r="G66" s="25">
        <f t="shared" si="1"/>
        <v>0</v>
      </c>
      <c r="H66" s="26">
        <f t="shared" si="0"/>
        <v>22945531</v>
      </c>
      <c r="I66" s="25">
        <v>2149</v>
      </c>
      <c r="J66" s="25">
        <v>845295</v>
      </c>
      <c r="K66" s="25">
        <v>564297</v>
      </c>
      <c r="L66" s="25">
        <v>15326131</v>
      </c>
      <c r="M66" s="25">
        <v>5891921</v>
      </c>
      <c r="N66" s="25">
        <v>9593</v>
      </c>
      <c r="O66" s="25">
        <v>0</v>
      </c>
      <c r="P66" s="25">
        <v>306145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</row>
    <row r="67" spans="1:22" x14ac:dyDescent="0.3">
      <c r="A67" s="22">
        <v>57</v>
      </c>
      <c r="B67" s="31" t="s">
        <v>186</v>
      </c>
      <c r="C67" s="31" t="s">
        <v>187</v>
      </c>
      <c r="D67" s="36" t="s">
        <v>188</v>
      </c>
      <c r="E67" s="25">
        <v>37973976</v>
      </c>
      <c r="F67" s="25">
        <v>37973976</v>
      </c>
      <c r="G67" s="25">
        <f t="shared" si="1"/>
        <v>0</v>
      </c>
      <c r="H67" s="26">
        <f t="shared" si="0"/>
        <v>37603976</v>
      </c>
      <c r="I67" s="25">
        <v>6506357</v>
      </c>
      <c r="J67" s="25">
        <v>1892394</v>
      </c>
      <c r="K67" s="25">
        <v>5563298</v>
      </c>
      <c r="L67" s="25">
        <v>3707074</v>
      </c>
      <c r="M67" s="25">
        <v>10049995</v>
      </c>
      <c r="N67" s="25">
        <v>5104832</v>
      </c>
      <c r="O67" s="25">
        <v>2287786</v>
      </c>
      <c r="P67" s="25">
        <v>2492240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</row>
    <row r="68" spans="1:22" x14ac:dyDescent="0.3">
      <c r="A68" s="22">
        <v>58</v>
      </c>
      <c r="B68" s="31" t="s">
        <v>189</v>
      </c>
      <c r="C68" s="31" t="s">
        <v>190</v>
      </c>
      <c r="D68" s="36" t="s">
        <v>191</v>
      </c>
      <c r="E68" s="25">
        <v>155780733</v>
      </c>
      <c r="F68" s="25">
        <v>156682591</v>
      </c>
      <c r="G68" s="25">
        <f t="shared" si="1"/>
        <v>-901858</v>
      </c>
      <c r="H68" s="26">
        <f t="shared" si="0"/>
        <v>149747066.06</v>
      </c>
      <c r="I68" s="25">
        <v>241176</v>
      </c>
      <c r="J68" s="25">
        <v>0</v>
      </c>
      <c r="K68" s="25">
        <v>0</v>
      </c>
      <c r="L68" s="25">
        <v>14937264</v>
      </c>
      <c r="M68" s="25">
        <v>46507744</v>
      </c>
      <c r="N68" s="25">
        <v>71996407</v>
      </c>
      <c r="O68" s="25">
        <v>16000000</v>
      </c>
      <c r="P68" s="25">
        <v>0</v>
      </c>
      <c r="Q68" s="25">
        <v>0</v>
      </c>
      <c r="R68" s="25">
        <v>64475.06</v>
      </c>
      <c r="S68" s="25">
        <v>0</v>
      </c>
      <c r="T68" s="25">
        <v>0</v>
      </c>
      <c r="U68" s="25">
        <v>0</v>
      </c>
      <c r="V68" s="25">
        <v>0</v>
      </c>
    </row>
    <row r="69" spans="1:22" x14ac:dyDescent="0.3">
      <c r="A69" s="22">
        <v>59</v>
      </c>
      <c r="B69" s="31" t="s">
        <v>192</v>
      </c>
      <c r="C69" s="31" t="s">
        <v>193</v>
      </c>
      <c r="D69" s="36" t="s">
        <v>194</v>
      </c>
      <c r="E69" s="25">
        <v>96462643</v>
      </c>
      <c r="F69" s="25">
        <v>93123224</v>
      </c>
      <c r="G69" s="25">
        <f t="shared" si="1"/>
        <v>3339419</v>
      </c>
      <c r="H69" s="26">
        <f t="shared" si="0"/>
        <v>96332215.5</v>
      </c>
      <c r="I69" s="25">
        <v>-38686720</v>
      </c>
      <c r="J69" s="25">
        <v>-194406</v>
      </c>
      <c r="K69" s="25">
        <v>16959621</v>
      </c>
      <c r="L69" s="25">
        <v>7321033</v>
      </c>
      <c r="M69" s="25">
        <v>125842712</v>
      </c>
      <c r="N69" s="25">
        <v>-16785043</v>
      </c>
      <c r="O69" s="25">
        <v>46671</v>
      </c>
      <c r="P69" s="25">
        <v>-1447248</v>
      </c>
      <c r="Q69" s="25">
        <v>0</v>
      </c>
      <c r="R69" s="25">
        <v>-12022097.5</v>
      </c>
      <c r="S69" s="25">
        <v>8716370</v>
      </c>
      <c r="T69" s="25">
        <v>6581323</v>
      </c>
      <c r="U69" s="25">
        <v>0</v>
      </c>
      <c r="V69" s="25">
        <v>0</v>
      </c>
    </row>
    <row r="70" spans="1:22" x14ac:dyDescent="0.3">
      <c r="A70" s="22">
        <v>60</v>
      </c>
      <c r="B70" s="33" t="s">
        <v>195</v>
      </c>
      <c r="C70" s="28" t="s">
        <v>196</v>
      </c>
      <c r="D70" s="43" t="s">
        <v>197</v>
      </c>
      <c r="E70" s="25">
        <v>0</v>
      </c>
      <c r="F70" s="25">
        <v>0</v>
      </c>
      <c r="G70" s="25">
        <f t="shared" si="1"/>
        <v>0</v>
      </c>
      <c r="H70" s="26">
        <f t="shared" si="0"/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</row>
    <row r="71" spans="1:22" x14ac:dyDescent="0.3">
      <c r="A71" s="22">
        <v>61</v>
      </c>
      <c r="B71" s="33" t="s">
        <v>198</v>
      </c>
      <c r="C71" s="29" t="s">
        <v>199</v>
      </c>
      <c r="D71" s="43" t="s">
        <v>200</v>
      </c>
      <c r="E71" s="25">
        <v>-67780394</v>
      </c>
      <c r="F71" s="25">
        <v>-51659109</v>
      </c>
      <c r="G71" s="25">
        <f t="shared" si="1"/>
        <v>-16121285</v>
      </c>
      <c r="H71" s="26">
        <f t="shared" si="0"/>
        <v>-67785970.710000008</v>
      </c>
      <c r="I71" s="25">
        <v>-44531535</v>
      </c>
      <c r="J71" s="25">
        <v>-404591</v>
      </c>
      <c r="K71" s="25">
        <v>-3393340</v>
      </c>
      <c r="L71" s="25">
        <v>-4131541</v>
      </c>
      <c r="M71" s="25">
        <v>4364136</v>
      </c>
      <c r="N71" s="25">
        <v>-2161661</v>
      </c>
      <c r="O71" s="25">
        <v>46671</v>
      </c>
      <c r="P71" s="25">
        <v>-1447248</v>
      </c>
      <c r="Q71" s="25">
        <v>0</v>
      </c>
      <c r="R71" s="25">
        <v>-14836740.709999999</v>
      </c>
      <c r="S71" s="25">
        <v>8716370</v>
      </c>
      <c r="T71" s="25">
        <v>-10006491</v>
      </c>
      <c r="U71" s="25">
        <v>0</v>
      </c>
      <c r="V71" s="25">
        <v>0</v>
      </c>
    </row>
    <row r="72" spans="1:22" x14ac:dyDescent="0.3">
      <c r="A72" s="22">
        <v>62</v>
      </c>
      <c r="B72" s="33" t="s">
        <v>201</v>
      </c>
      <c r="C72" s="30" t="s">
        <v>202</v>
      </c>
      <c r="D72" s="43" t="s">
        <v>203</v>
      </c>
      <c r="E72" s="25">
        <v>159916603</v>
      </c>
      <c r="F72" s="25">
        <v>142797706</v>
      </c>
      <c r="G72" s="25">
        <f t="shared" si="1"/>
        <v>17118897</v>
      </c>
      <c r="H72" s="26">
        <f t="shared" si="0"/>
        <v>159791752.25999999</v>
      </c>
      <c r="I72" s="25">
        <v>5389322</v>
      </c>
      <c r="J72" s="25">
        <v>208259</v>
      </c>
      <c r="K72" s="25">
        <v>20352961</v>
      </c>
      <c r="L72" s="25">
        <v>11273215</v>
      </c>
      <c r="M72" s="25">
        <v>120130727</v>
      </c>
      <c r="N72" s="25">
        <v>-14623382</v>
      </c>
      <c r="O72" s="25">
        <v>0</v>
      </c>
      <c r="P72" s="25">
        <v>0</v>
      </c>
      <c r="Q72" s="25">
        <v>0</v>
      </c>
      <c r="R72" s="25">
        <v>472836.26</v>
      </c>
      <c r="S72" s="25">
        <v>0</v>
      </c>
      <c r="T72" s="25">
        <v>16587814</v>
      </c>
      <c r="U72" s="25">
        <v>0</v>
      </c>
      <c r="V72" s="25">
        <v>0</v>
      </c>
    </row>
    <row r="73" spans="1:22" x14ac:dyDescent="0.3">
      <c r="A73" s="22">
        <v>63</v>
      </c>
      <c r="B73" s="33" t="s">
        <v>204</v>
      </c>
      <c r="C73" s="30" t="s">
        <v>205</v>
      </c>
      <c r="D73" s="43" t="s">
        <v>206</v>
      </c>
      <c r="E73" s="25">
        <v>4326434</v>
      </c>
      <c r="F73" s="25">
        <v>1984627</v>
      </c>
      <c r="G73" s="25">
        <f t="shared" si="1"/>
        <v>2341807</v>
      </c>
      <c r="H73" s="26">
        <f t="shared" si="0"/>
        <v>4326433.9499999993</v>
      </c>
      <c r="I73" s="25">
        <v>455493</v>
      </c>
      <c r="J73" s="25">
        <v>1926</v>
      </c>
      <c r="K73" s="25">
        <v>0</v>
      </c>
      <c r="L73" s="25">
        <v>179359</v>
      </c>
      <c r="M73" s="25">
        <v>1347849</v>
      </c>
      <c r="N73" s="25">
        <v>0</v>
      </c>
      <c r="O73" s="25">
        <v>0</v>
      </c>
      <c r="P73" s="25">
        <v>0</v>
      </c>
      <c r="Q73" s="25">
        <v>0</v>
      </c>
      <c r="R73" s="25">
        <v>2341806.9499999997</v>
      </c>
      <c r="S73" s="25">
        <v>0</v>
      </c>
      <c r="T73" s="25">
        <v>0</v>
      </c>
      <c r="U73" s="25">
        <v>0</v>
      </c>
      <c r="V73" s="25">
        <v>0</v>
      </c>
    </row>
    <row r="74" spans="1:22" x14ac:dyDescent="0.3">
      <c r="A74" s="22">
        <v>64</v>
      </c>
      <c r="B74" s="31" t="s">
        <v>207</v>
      </c>
      <c r="C74" s="31" t="s">
        <v>208</v>
      </c>
      <c r="D74" s="36" t="s">
        <v>209</v>
      </c>
      <c r="E74" s="25">
        <v>1237651427</v>
      </c>
      <c r="F74" s="25">
        <v>677471485</v>
      </c>
      <c r="G74" s="25">
        <f t="shared" si="1"/>
        <v>560179942</v>
      </c>
      <c r="H74" s="26">
        <f t="shared" si="0"/>
        <v>1230364415.95</v>
      </c>
      <c r="I74" s="25">
        <v>358487028</v>
      </c>
      <c r="J74" s="25">
        <v>1204026</v>
      </c>
      <c r="K74" s="25">
        <v>-5141112</v>
      </c>
      <c r="L74" s="25">
        <v>-5808093</v>
      </c>
      <c r="M74" s="25">
        <v>136263936</v>
      </c>
      <c r="N74" s="25">
        <v>159072334</v>
      </c>
      <c r="O74" s="25">
        <v>7788785</v>
      </c>
      <c r="P74" s="25">
        <v>27382258</v>
      </c>
      <c r="Q74" s="25">
        <v>0</v>
      </c>
      <c r="R74" s="25">
        <v>233198088.95000011</v>
      </c>
      <c r="S74" s="25">
        <v>247672471</v>
      </c>
      <c r="T74" s="25">
        <v>70244694</v>
      </c>
      <c r="U74" s="25">
        <v>0</v>
      </c>
      <c r="V74" s="25">
        <v>0</v>
      </c>
    </row>
    <row r="75" spans="1:22" x14ac:dyDescent="0.3">
      <c r="A75" s="22">
        <v>65</v>
      </c>
      <c r="B75" s="31" t="s">
        <v>210</v>
      </c>
      <c r="C75" s="31" t="s">
        <v>211</v>
      </c>
      <c r="D75" s="36" t="s">
        <v>212</v>
      </c>
      <c r="E75" s="25">
        <v>249791488</v>
      </c>
      <c r="F75" s="25">
        <v>193794942</v>
      </c>
      <c r="G75" s="25">
        <f t="shared" si="1"/>
        <v>55996546</v>
      </c>
      <c r="H75" s="26">
        <f t="shared" ref="H75:H77" si="2">SUM(I75:V75)</f>
        <v>246992571.14000002</v>
      </c>
      <c r="I75" s="25">
        <v>119489773</v>
      </c>
      <c r="J75" s="25">
        <v>1440374</v>
      </c>
      <c r="K75" s="25">
        <v>6374943</v>
      </c>
      <c r="L75" s="25">
        <v>3783942</v>
      </c>
      <c r="M75" s="25">
        <v>33341617</v>
      </c>
      <c r="N75" s="25">
        <v>22361892</v>
      </c>
      <c r="O75" s="25">
        <v>8477805</v>
      </c>
      <c r="P75" s="25">
        <v>-2414906</v>
      </c>
      <c r="Q75" s="25">
        <v>0</v>
      </c>
      <c r="R75" s="25">
        <v>19649615.140000015</v>
      </c>
      <c r="S75" s="25">
        <v>14907014</v>
      </c>
      <c r="T75" s="25">
        <v>19580502</v>
      </c>
      <c r="U75" s="25">
        <v>0</v>
      </c>
      <c r="V75" s="25">
        <v>0</v>
      </c>
    </row>
    <row r="76" spans="1:22" x14ac:dyDescent="0.3">
      <c r="A76" s="22">
        <v>66</v>
      </c>
      <c r="B76" s="40"/>
      <c r="C76" s="41" t="s">
        <v>213</v>
      </c>
      <c r="D76" s="42" t="s">
        <v>214</v>
      </c>
      <c r="E76" s="25">
        <v>1996932719</v>
      </c>
      <c r="F76" s="25">
        <v>1378318669</v>
      </c>
      <c r="G76" s="25">
        <f t="shared" ref="G76:G77" si="3">E76-F76</f>
        <v>618614050</v>
      </c>
      <c r="H76" s="26">
        <f t="shared" si="2"/>
        <v>1976612695.6500001</v>
      </c>
      <c r="I76" s="25">
        <v>478571543</v>
      </c>
      <c r="J76" s="25">
        <v>16200123</v>
      </c>
      <c r="K76" s="25">
        <v>52137535</v>
      </c>
      <c r="L76" s="25">
        <v>57799591</v>
      </c>
      <c r="M76" s="25">
        <v>407688925</v>
      </c>
      <c r="N76" s="25">
        <v>267284175</v>
      </c>
      <c r="O76" s="25">
        <v>49601059</v>
      </c>
      <c r="P76" s="25">
        <v>38737289</v>
      </c>
      <c r="Q76" s="25">
        <v>0</v>
      </c>
      <c r="R76" s="25">
        <v>240890081.65000013</v>
      </c>
      <c r="S76" s="25">
        <v>271295855</v>
      </c>
      <c r="T76" s="25">
        <v>96406519</v>
      </c>
      <c r="U76" s="25">
        <v>0</v>
      </c>
      <c r="V76" s="25">
        <v>0</v>
      </c>
    </row>
    <row r="77" spans="1:22" x14ac:dyDescent="0.3">
      <c r="A77" s="54">
        <v>67</v>
      </c>
      <c r="B77" s="55"/>
      <c r="C77" s="56" t="s">
        <v>215</v>
      </c>
      <c r="D77" s="55" t="s">
        <v>216</v>
      </c>
      <c r="E77" s="25">
        <v>7779008291</v>
      </c>
      <c r="F77" s="25">
        <v>5578177841</v>
      </c>
      <c r="G77" s="25">
        <f t="shared" si="3"/>
        <v>2200830450</v>
      </c>
      <c r="H77" s="26">
        <f t="shared" si="2"/>
        <v>7724162521.3678799</v>
      </c>
      <c r="I77" s="25">
        <v>1973310583</v>
      </c>
      <c r="J77" s="25">
        <v>30472087</v>
      </c>
      <c r="K77" s="25">
        <v>294797058</v>
      </c>
      <c r="L77" s="25">
        <v>304645214</v>
      </c>
      <c r="M77" s="25">
        <v>1838882166</v>
      </c>
      <c r="N77" s="25">
        <v>725594121</v>
      </c>
      <c r="O77" s="25">
        <v>202119586</v>
      </c>
      <c r="P77" s="25">
        <v>192139611</v>
      </c>
      <c r="Q77" s="25">
        <v>41237370</v>
      </c>
      <c r="R77" s="25">
        <v>680237257</v>
      </c>
      <c r="S77" s="25">
        <v>696709731</v>
      </c>
      <c r="T77" s="25">
        <v>646532056</v>
      </c>
      <c r="U77" s="25">
        <v>33531866.367879998</v>
      </c>
      <c r="V77" s="25">
        <v>63953815</v>
      </c>
    </row>
    <row r="79" spans="1:22" x14ac:dyDescent="0.3">
      <c r="A79" s="123" t="s">
        <v>217</v>
      </c>
    </row>
    <row r="80" spans="1:22" x14ac:dyDescent="0.3">
      <c r="A80" s="124" t="s">
        <v>218</v>
      </c>
    </row>
    <row r="81" spans="1:1" x14ac:dyDescent="0.3">
      <c r="A81" s="123" t="s">
        <v>219</v>
      </c>
    </row>
  </sheetData>
  <mergeCells count="1">
    <mergeCell ref="A1:B1"/>
  </mergeCells>
  <pageMargins left="0.7" right="0.7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8344-F48D-4C3B-8155-E35623CF2C4D}">
  <sheetPr>
    <pageSetUpPr fitToPage="1"/>
  </sheetPr>
  <dimension ref="A1:V61"/>
  <sheetViews>
    <sheetView showGridLines="0" showZeros="0" zoomScale="112" zoomScaleNormal="112" workbookViewId="0">
      <pane xSplit="1" ySplit="8" topLeftCell="K46" activePane="bottomRight" state="frozen"/>
      <selection activeCell="G91" sqref="G91"/>
      <selection pane="topRight" activeCell="G91" sqref="G91"/>
      <selection pane="bottomLeft" activeCell="G91" sqref="G91"/>
      <selection pane="bottomRight" activeCell="U7" sqref="U7"/>
    </sheetView>
  </sheetViews>
  <sheetFormatPr defaultColWidth="9.21875" defaultRowHeight="14.4" x14ac:dyDescent="0.3"/>
  <cols>
    <col min="1" max="1" width="11.21875" style="3" customWidth="1"/>
    <col min="2" max="2" width="15.77734375" style="104" customWidth="1"/>
    <col min="3" max="3" width="82.21875" style="3" customWidth="1"/>
    <col min="4" max="4" width="90.44140625" style="57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220</v>
      </c>
      <c r="D2" s="3"/>
    </row>
    <row r="3" spans="1:22" x14ac:dyDescent="0.3">
      <c r="B3" s="6" t="s">
        <v>2</v>
      </c>
      <c r="C3" s="7">
        <v>45657</v>
      </c>
    </row>
    <row r="4" spans="1:22" x14ac:dyDescent="0.3">
      <c r="B4" s="6"/>
      <c r="C4" s="58"/>
    </row>
    <row r="5" spans="1:22" ht="15" thickBot="1" x14ac:dyDescent="0.35">
      <c r="A5" s="59"/>
      <c r="B5" s="60"/>
      <c r="D5" s="3"/>
    </row>
    <row r="6" spans="1:22" ht="2.5499999999999998" customHeight="1" thickBot="1" x14ac:dyDescent="0.35">
      <c r="A6" s="61"/>
      <c r="B6" s="62"/>
      <c r="C6" s="63" t="s">
        <v>221</v>
      </c>
      <c r="D6" s="64" t="s">
        <v>222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22" ht="70.05" customHeight="1" x14ac:dyDescent="0.3">
      <c r="A7" s="67" t="s">
        <v>6</v>
      </c>
      <c r="B7" s="68" t="s">
        <v>7</v>
      </c>
      <c r="C7" s="69" t="s">
        <v>223</v>
      </c>
      <c r="D7" s="70" t="s">
        <v>224</v>
      </c>
      <c r="E7" s="125" t="s">
        <v>10</v>
      </c>
      <c r="F7" s="125" t="s">
        <v>11</v>
      </c>
      <c r="G7" s="125" t="s">
        <v>12</v>
      </c>
      <c r="H7" s="125" t="s">
        <v>13</v>
      </c>
      <c r="I7" s="71" t="s">
        <v>14</v>
      </c>
      <c r="J7" s="71" t="s">
        <v>15</v>
      </c>
      <c r="K7" s="71" t="s">
        <v>16</v>
      </c>
      <c r="L7" s="71" t="s">
        <v>17</v>
      </c>
      <c r="M7" s="71" t="s">
        <v>18</v>
      </c>
      <c r="N7" s="71" t="s">
        <v>19</v>
      </c>
      <c r="O7" s="71" t="s">
        <v>20</v>
      </c>
      <c r="P7" s="71" t="s">
        <v>21</v>
      </c>
      <c r="Q7" s="16" t="s">
        <v>22</v>
      </c>
      <c r="R7" s="16" t="s">
        <v>23</v>
      </c>
      <c r="S7" s="16" t="s">
        <v>24</v>
      </c>
      <c r="T7" s="71" t="s">
        <v>25</v>
      </c>
      <c r="U7" s="71" t="s">
        <v>390</v>
      </c>
      <c r="V7" s="72" t="s">
        <v>26</v>
      </c>
    </row>
    <row r="8" spans="1:22" ht="22.05" customHeight="1" x14ac:dyDescent="0.3">
      <c r="A8" s="73" t="s">
        <v>27</v>
      </c>
      <c r="B8" s="74" t="s">
        <v>28</v>
      </c>
      <c r="C8" s="75" t="s">
        <v>29</v>
      </c>
      <c r="D8" s="75" t="s">
        <v>30</v>
      </c>
      <c r="E8" s="76" t="s">
        <v>225</v>
      </c>
      <c r="F8" s="76" t="s">
        <v>225</v>
      </c>
      <c r="G8" s="76" t="s">
        <v>225</v>
      </c>
      <c r="H8" s="76" t="s">
        <v>225</v>
      </c>
      <c r="I8" s="76" t="s">
        <v>225</v>
      </c>
      <c r="J8" s="76" t="s">
        <v>225</v>
      </c>
      <c r="K8" s="76" t="s">
        <v>225</v>
      </c>
      <c r="L8" s="76" t="s">
        <v>225</v>
      </c>
      <c r="M8" s="76" t="s">
        <v>225</v>
      </c>
      <c r="N8" s="76" t="s">
        <v>225</v>
      </c>
      <c r="O8" s="76" t="s">
        <v>225</v>
      </c>
      <c r="P8" s="76" t="s">
        <v>225</v>
      </c>
      <c r="Q8" s="76" t="s">
        <v>225</v>
      </c>
      <c r="R8" s="76" t="s">
        <v>225</v>
      </c>
      <c r="S8" s="76" t="s">
        <v>225</v>
      </c>
      <c r="T8" s="76" t="s">
        <v>225</v>
      </c>
      <c r="U8" s="76" t="s">
        <v>225</v>
      </c>
      <c r="V8" s="76" t="s">
        <v>225</v>
      </c>
    </row>
    <row r="9" spans="1:22" x14ac:dyDescent="0.3">
      <c r="A9" s="77">
        <v>1</v>
      </c>
      <c r="B9" s="78" t="s">
        <v>226</v>
      </c>
      <c r="C9" s="79" t="s">
        <v>227</v>
      </c>
      <c r="D9" s="79" t="s">
        <v>228</v>
      </c>
      <c r="E9" s="80">
        <v>2482046697</v>
      </c>
      <c r="F9" s="80">
        <v>1602480371</v>
      </c>
      <c r="G9" s="80">
        <f>E9-F9</f>
        <v>879566326</v>
      </c>
      <c r="H9" s="80">
        <f>SUM(I9:V9)</f>
        <v>2378553454.2562923</v>
      </c>
      <c r="I9" s="80">
        <v>560655070</v>
      </c>
      <c r="J9" s="80">
        <v>48811538</v>
      </c>
      <c r="K9" s="80">
        <v>108150185</v>
      </c>
      <c r="L9" s="80">
        <v>103492505</v>
      </c>
      <c r="M9" s="80">
        <v>520281965</v>
      </c>
      <c r="N9" s="80">
        <v>98754220</v>
      </c>
      <c r="O9" s="80">
        <v>106537900</v>
      </c>
      <c r="P9" s="80">
        <v>47927544</v>
      </c>
      <c r="Q9" s="80">
        <v>32948162</v>
      </c>
      <c r="R9" s="80">
        <v>373010775</v>
      </c>
      <c r="S9" s="80">
        <v>80065631</v>
      </c>
      <c r="T9" s="80">
        <v>281947325</v>
      </c>
      <c r="U9" s="80">
        <v>15964283.256292557</v>
      </c>
      <c r="V9" s="80">
        <v>6351</v>
      </c>
    </row>
    <row r="10" spans="1:22" x14ac:dyDescent="0.3">
      <c r="A10" s="77">
        <v>2</v>
      </c>
      <c r="B10" s="81" t="s">
        <v>229</v>
      </c>
      <c r="C10" s="82" t="s">
        <v>230</v>
      </c>
      <c r="D10" s="82" t="s">
        <v>231</v>
      </c>
      <c r="E10" s="80">
        <v>381972549</v>
      </c>
      <c r="F10" s="80">
        <v>257913046</v>
      </c>
      <c r="G10" s="80">
        <f t="shared" ref="G10:G59" si="0">E10-F10</f>
        <v>124059503</v>
      </c>
      <c r="H10" s="80">
        <f t="shared" ref="H10:H59" si="1">SUM(I10:V10)</f>
        <v>368548234.76687002</v>
      </c>
      <c r="I10" s="80">
        <v>56349092</v>
      </c>
      <c r="J10" s="80">
        <v>35466585</v>
      </c>
      <c r="K10" s="80">
        <v>10616977</v>
      </c>
      <c r="L10" s="80">
        <v>4594209</v>
      </c>
      <c r="M10" s="80">
        <v>79545930</v>
      </c>
      <c r="N10" s="80">
        <v>49994608</v>
      </c>
      <c r="O10" s="80">
        <v>6031599</v>
      </c>
      <c r="P10" s="80">
        <v>10092144</v>
      </c>
      <c r="Q10" s="80">
        <v>0</v>
      </c>
      <c r="R10" s="80">
        <v>30651773</v>
      </c>
      <c r="S10" s="80">
        <v>29034449</v>
      </c>
      <c r="T10" s="80">
        <v>51568192</v>
      </c>
      <c r="U10" s="80">
        <v>4596325.7668699985</v>
      </c>
      <c r="V10" s="80">
        <v>6351</v>
      </c>
    </row>
    <row r="11" spans="1:22" x14ac:dyDescent="0.3">
      <c r="A11" s="77">
        <v>3</v>
      </c>
      <c r="B11" s="83" t="s">
        <v>232</v>
      </c>
      <c r="C11" s="77" t="s">
        <v>233</v>
      </c>
      <c r="D11" s="82" t="s">
        <v>234</v>
      </c>
      <c r="E11" s="80">
        <v>163693696</v>
      </c>
      <c r="F11" s="80">
        <v>81754413</v>
      </c>
      <c r="G11" s="80">
        <f t="shared" si="0"/>
        <v>81939283</v>
      </c>
      <c r="H11" s="80">
        <f t="shared" si="1"/>
        <v>160088729.34282231</v>
      </c>
      <c r="I11" s="80">
        <v>28082380</v>
      </c>
      <c r="J11" s="80">
        <v>1969602</v>
      </c>
      <c r="K11" s="80">
        <v>1951981</v>
      </c>
      <c r="L11" s="80">
        <v>1285895</v>
      </c>
      <c r="M11" s="80">
        <v>14633640</v>
      </c>
      <c r="N11" s="80">
        <v>22923011</v>
      </c>
      <c r="O11" s="80">
        <v>8110374</v>
      </c>
      <c r="P11" s="80">
        <v>1784813</v>
      </c>
      <c r="Q11" s="80">
        <v>0</v>
      </c>
      <c r="R11" s="80">
        <v>40346644</v>
      </c>
      <c r="S11" s="80">
        <v>22609095</v>
      </c>
      <c r="T11" s="80">
        <v>8180716</v>
      </c>
      <c r="U11" s="80">
        <v>8210578.3428223133</v>
      </c>
      <c r="V11" s="80">
        <v>0</v>
      </c>
    </row>
    <row r="12" spans="1:22" x14ac:dyDescent="0.3">
      <c r="A12" s="77">
        <v>4</v>
      </c>
      <c r="B12" s="83" t="s">
        <v>235</v>
      </c>
      <c r="C12" s="84" t="s">
        <v>236</v>
      </c>
      <c r="D12" s="85" t="s">
        <v>237</v>
      </c>
      <c r="E12" s="80">
        <v>186584210</v>
      </c>
      <c r="F12" s="80">
        <v>89879135</v>
      </c>
      <c r="G12" s="80">
        <f t="shared" si="0"/>
        <v>96705075</v>
      </c>
      <c r="H12" s="80">
        <f t="shared" si="1"/>
        <v>184516214.47387016</v>
      </c>
      <c r="I12" s="80">
        <v>25052213</v>
      </c>
      <c r="J12" s="80">
        <v>3250704</v>
      </c>
      <c r="K12" s="80">
        <v>7785429</v>
      </c>
      <c r="L12" s="80">
        <v>2027516</v>
      </c>
      <c r="M12" s="80">
        <v>23646072</v>
      </c>
      <c r="N12" s="80">
        <v>22143531</v>
      </c>
      <c r="O12" s="80">
        <v>2203256</v>
      </c>
      <c r="P12" s="80">
        <v>2792716</v>
      </c>
      <c r="Q12" s="80">
        <v>0</v>
      </c>
      <c r="R12" s="80">
        <v>35167734</v>
      </c>
      <c r="S12" s="80">
        <v>26650622</v>
      </c>
      <c r="T12" s="80">
        <v>30700573</v>
      </c>
      <c r="U12" s="80">
        <v>3095848.4738701521</v>
      </c>
      <c r="V12" s="80">
        <v>0</v>
      </c>
    </row>
    <row r="13" spans="1:22" x14ac:dyDescent="0.3">
      <c r="A13" s="77">
        <v>5</v>
      </c>
      <c r="B13" s="83" t="s">
        <v>238</v>
      </c>
      <c r="C13" s="84" t="s">
        <v>239</v>
      </c>
      <c r="D13" s="77" t="s">
        <v>240</v>
      </c>
      <c r="E13" s="80">
        <v>33493402</v>
      </c>
      <c r="F13" s="80">
        <v>28319532</v>
      </c>
      <c r="G13" s="80">
        <f t="shared" si="0"/>
        <v>5173870</v>
      </c>
      <c r="H13" s="80">
        <f t="shared" si="1"/>
        <v>33038474.575793404</v>
      </c>
      <c r="I13" s="80">
        <v>6689680</v>
      </c>
      <c r="J13" s="80">
        <v>1416111</v>
      </c>
      <c r="K13" s="80">
        <v>886313</v>
      </c>
      <c r="L13" s="80">
        <v>935436</v>
      </c>
      <c r="M13" s="80">
        <v>13882811</v>
      </c>
      <c r="N13" s="80">
        <v>3642863</v>
      </c>
      <c r="O13" s="80">
        <v>639924</v>
      </c>
      <c r="P13" s="80">
        <v>16562</v>
      </c>
      <c r="Q13" s="80">
        <v>0</v>
      </c>
      <c r="R13" s="80">
        <v>1343266</v>
      </c>
      <c r="S13" s="80">
        <v>1470201</v>
      </c>
      <c r="T13" s="80">
        <v>1420208</v>
      </c>
      <c r="U13" s="80">
        <v>695099.57579340274</v>
      </c>
      <c r="V13" s="80">
        <v>0</v>
      </c>
    </row>
    <row r="14" spans="1:22" x14ac:dyDescent="0.3">
      <c r="A14" s="77">
        <v>6</v>
      </c>
      <c r="B14" s="81" t="s">
        <v>241</v>
      </c>
      <c r="C14" s="84" t="s">
        <v>242</v>
      </c>
      <c r="D14" s="77" t="s">
        <v>243</v>
      </c>
      <c r="E14" s="80">
        <v>17200480</v>
      </c>
      <c r="F14" s="80">
        <v>9833569</v>
      </c>
      <c r="G14" s="80">
        <f t="shared" si="0"/>
        <v>7366911</v>
      </c>
      <c r="H14" s="80">
        <f t="shared" si="1"/>
        <v>16308399.09693669</v>
      </c>
      <c r="I14" s="80">
        <v>0</v>
      </c>
      <c r="J14" s="80">
        <v>6708536</v>
      </c>
      <c r="K14" s="80">
        <v>0</v>
      </c>
      <c r="L14" s="80">
        <v>127559</v>
      </c>
      <c r="M14" s="80">
        <v>2862811</v>
      </c>
      <c r="N14" s="80">
        <v>50207</v>
      </c>
      <c r="O14" s="80">
        <v>-145757</v>
      </c>
      <c r="P14" s="80">
        <v>-217082</v>
      </c>
      <c r="Q14" s="80">
        <v>0</v>
      </c>
      <c r="R14" s="80">
        <v>3768538</v>
      </c>
      <c r="S14" s="80">
        <v>0</v>
      </c>
      <c r="T14" s="80">
        <v>3787156</v>
      </c>
      <c r="U14" s="80">
        <v>-633568.90306331113</v>
      </c>
      <c r="V14" s="80">
        <v>0</v>
      </c>
    </row>
    <row r="15" spans="1:22" x14ac:dyDescent="0.3">
      <c r="A15" s="77">
        <v>7</v>
      </c>
      <c r="B15" s="83" t="s">
        <v>244</v>
      </c>
      <c r="C15" s="84" t="s">
        <v>245</v>
      </c>
      <c r="D15" s="77" t="s">
        <v>246</v>
      </c>
      <c r="E15" s="80">
        <v>1699102362</v>
      </c>
      <c r="F15" s="80">
        <v>1134780676</v>
      </c>
      <c r="G15" s="80">
        <f t="shared" si="0"/>
        <v>564321686</v>
      </c>
      <c r="H15" s="80">
        <f t="shared" si="1"/>
        <v>1616053405</v>
      </c>
      <c r="I15" s="80">
        <v>444481705</v>
      </c>
      <c r="J15" s="80">
        <v>0</v>
      </c>
      <c r="K15" s="80">
        <v>86909485</v>
      </c>
      <c r="L15" s="80">
        <v>94521890</v>
      </c>
      <c r="M15" s="80">
        <v>385710701</v>
      </c>
      <c r="N15" s="80">
        <v>0</v>
      </c>
      <c r="O15" s="80">
        <v>89698504</v>
      </c>
      <c r="P15" s="80">
        <v>33458391</v>
      </c>
      <c r="Q15" s="80">
        <v>32948162</v>
      </c>
      <c r="R15" s="80">
        <v>261732821</v>
      </c>
      <c r="S15" s="80">
        <v>301264</v>
      </c>
      <c r="T15" s="80">
        <v>186290482</v>
      </c>
      <c r="U15" s="80">
        <v>0</v>
      </c>
      <c r="V15" s="80">
        <v>0</v>
      </c>
    </row>
    <row r="16" spans="1:22" x14ac:dyDescent="0.3">
      <c r="A16" s="77">
        <v>8</v>
      </c>
      <c r="B16" s="78" t="s">
        <v>247</v>
      </c>
      <c r="C16" s="86" t="s">
        <v>248</v>
      </c>
      <c r="D16" s="86" t="s">
        <v>249</v>
      </c>
      <c r="E16" s="80">
        <v>-2066999394</v>
      </c>
      <c r="F16" s="80">
        <v>-1353863483</v>
      </c>
      <c r="G16" s="80">
        <f t="shared" si="0"/>
        <v>-713135911</v>
      </c>
      <c r="H16" s="80">
        <f t="shared" si="1"/>
        <v>-2003596004.6346431</v>
      </c>
      <c r="I16" s="80">
        <v>-418671566</v>
      </c>
      <c r="J16" s="80">
        <v>-44617559</v>
      </c>
      <c r="K16" s="80">
        <v>-112785548</v>
      </c>
      <c r="L16" s="80">
        <v>-90595934</v>
      </c>
      <c r="M16" s="80">
        <v>-448902719</v>
      </c>
      <c r="N16" s="80">
        <v>-77152657</v>
      </c>
      <c r="O16" s="80">
        <v>-106113564</v>
      </c>
      <c r="P16" s="80">
        <v>-48594664</v>
      </c>
      <c r="Q16" s="80">
        <v>-22699771</v>
      </c>
      <c r="R16" s="80">
        <v>-305713026</v>
      </c>
      <c r="S16" s="80">
        <v>-47354864</v>
      </c>
      <c r="T16" s="80">
        <v>-254688879</v>
      </c>
      <c r="U16" s="80">
        <v>-14493434.634643011</v>
      </c>
      <c r="V16" s="80">
        <v>-11211819</v>
      </c>
    </row>
    <row r="17" spans="1:22" x14ac:dyDescent="0.3">
      <c r="A17" s="77">
        <v>9</v>
      </c>
      <c r="B17" s="83" t="s">
        <v>250</v>
      </c>
      <c r="C17" s="84" t="s">
        <v>251</v>
      </c>
      <c r="D17" s="85" t="s">
        <v>252</v>
      </c>
      <c r="E17" s="80">
        <v>-1563886816</v>
      </c>
      <c r="F17" s="80">
        <v>-1072804723</v>
      </c>
      <c r="G17" s="80">
        <f t="shared" si="0"/>
        <v>-491082093</v>
      </c>
      <c r="H17" s="80">
        <f t="shared" si="1"/>
        <v>-1512011653.9597332</v>
      </c>
      <c r="I17" s="80">
        <v>-381593557</v>
      </c>
      <c r="J17" s="80">
        <v>-39524528</v>
      </c>
      <c r="K17" s="80">
        <v>-90935045</v>
      </c>
      <c r="L17" s="80">
        <v>-73160134</v>
      </c>
      <c r="M17" s="80">
        <v>-319975972</v>
      </c>
      <c r="N17" s="80">
        <v>-53139432</v>
      </c>
      <c r="O17" s="80">
        <v>-71501860</v>
      </c>
      <c r="P17" s="80">
        <v>-38415534</v>
      </c>
      <c r="Q17" s="80">
        <v>-8649453</v>
      </c>
      <c r="R17" s="80">
        <v>-211788369</v>
      </c>
      <c r="S17" s="80">
        <v>-24536962</v>
      </c>
      <c r="T17" s="80">
        <v>-180502992</v>
      </c>
      <c r="U17" s="80">
        <v>-7075996.959733149</v>
      </c>
      <c r="V17" s="80">
        <v>-11211819</v>
      </c>
    </row>
    <row r="18" spans="1:22" x14ac:dyDescent="0.3">
      <c r="A18" s="77">
        <v>10</v>
      </c>
      <c r="B18" s="83" t="s">
        <v>253</v>
      </c>
      <c r="C18" s="84" t="s">
        <v>254</v>
      </c>
      <c r="D18" s="77" t="s">
        <v>255</v>
      </c>
      <c r="E18" s="80">
        <v>-1744988291</v>
      </c>
      <c r="F18" s="80">
        <v>-1239814543</v>
      </c>
      <c r="G18" s="80">
        <f t="shared" si="0"/>
        <v>-505173748</v>
      </c>
      <c r="H18" s="80">
        <f t="shared" si="1"/>
        <v>-1717615935.3900001</v>
      </c>
      <c r="I18" s="80">
        <v>-442750634</v>
      </c>
      <c r="J18" s="80">
        <v>-9163195</v>
      </c>
      <c r="K18" s="80">
        <v>-78109116</v>
      </c>
      <c r="L18" s="80">
        <v>-88826403</v>
      </c>
      <c r="M18" s="80">
        <v>-425105005</v>
      </c>
      <c r="N18" s="80">
        <v>-93390521</v>
      </c>
      <c r="O18" s="80">
        <v>-64710273</v>
      </c>
      <c r="P18" s="80">
        <v>-36623578</v>
      </c>
      <c r="Q18" s="80">
        <v>-5477122</v>
      </c>
      <c r="R18" s="80">
        <v>-212593300</v>
      </c>
      <c r="S18" s="80">
        <v>-80992031</v>
      </c>
      <c r="T18" s="80">
        <v>-167122982</v>
      </c>
      <c r="U18" s="80">
        <v>-4229956.3899999997</v>
      </c>
      <c r="V18" s="80">
        <v>-8521819</v>
      </c>
    </row>
    <row r="19" spans="1:22" x14ac:dyDescent="0.3">
      <c r="A19" s="77">
        <v>11</v>
      </c>
      <c r="B19" s="83" t="s">
        <v>256</v>
      </c>
      <c r="C19" s="84" t="s">
        <v>257</v>
      </c>
      <c r="D19" s="77" t="s">
        <v>258</v>
      </c>
      <c r="E19" s="80">
        <v>-413946150</v>
      </c>
      <c r="F19" s="80">
        <v>-294291809</v>
      </c>
      <c r="G19" s="80">
        <f t="shared" si="0"/>
        <v>-119654341</v>
      </c>
      <c r="H19" s="80">
        <f t="shared" si="1"/>
        <v>-389360309.56973314</v>
      </c>
      <c r="I19" s="80">
        <v>-89809331</v>
      </c>
      <c r="J19" s="80">
        <v>-30361333</v>
      </c>
      <c r="K19" s="80">
        <v>-28022681</v>
      </c>
      <c r="L19" s="80">
        <v>-13283255</v>
      </c>
      <c r="M19" s="80">
        <v>-72978203</v>
      </c>
      <c r="N19" s="80">
        <v>-26343481</v>
      </c>
      <c r="O19" s="80">
        <v>-16113342</v>
      </c>
      <c r="P19" s="80">
        <v>-13957340</v>
      </c>
      <c r="Q19" s="80">
        <v>-3172331</v>
      </c>
      <c r="R19" s="80">
        <v>-37739034</v>
      </c>
      <c r="S19" s="80">
        <v>-1965776</v>
      </c>
      <c r="T19" s="80">
        <v>-50078162</v>
      </c>
      <c r="U19" s="80">
        <v>-2846040.5697331489</v>
      </c>
      <c r="V19" s="80">
        <v>-2690000</v>
      </c>
    </row>
    <row r="20" spans="1:22" x14ac:dyDescent="0.3">
      <c r="A20" s="77">
        <v>12</v>
      </c>
      <c r="B20" s="83" t="s">
        <v>259</v>
      </c>
      <c r="C20" s="84" t="s">
        <v>260</v>
      </c>
      <c r="D20" s="77" t="s">
        <v>261</v>
      </c>
      <c r="E20" s="80">
        <v>595047624</v>
      </c>
      <c r="F20" s="80">
        <v>461301629</v>
      </c>
      <c r="G20" s="80">
        <f t="shared" si="0"/>
        <v>133745995</v>
      </c>
      <c r="H20" s="80">
        <f t="shared" si="1"/>
        <v>594964590</v>
      </c>
      <c r="I20" s="80">
        <v>150966408</v>
      </c>
      <c r="J20" s="80">
        <v>0</v>
      </c>
      <c r="K20" s="80">
        <v>15196752</v>
      </c>
      <c r="L20" s="80">
        <v>28949524</v>
      </c>
      <c r="M20" s="80">
        <v>178107236</v>
      </c>
      <c r="N20" s="80">
        <v>66594570</v>
      </c>
      <c r="O20" s="80">
        <v>9321755</v>
      </c>
      <c r="P20" s="80">
        <v>12165384</v>
      </c>
      <c r="Q20" s="80">
        <v>0</v>
      </c>
      <c r="R20" s="80">
        <v>38543964</v>
      </c>
      <c r="S20" s="80">
        <v>58420845</v>
      </c>
      <c r="T20" s="80">
        <v>36698152</v>
      </c>
      <c r="U20" s="80">
        <v>0</v>
      </c>
      <c r="V20" s="80">
        <v>0</v>
      </c>
    </row>
    <row r="21" spans="1:22" x14ac:dyDescent="0.3">
      <c r="A21" s="77">
        <v>13</v>
      </c>
      <c r="B21" s="83" t="s">
        <v>262</v>
      </c>
      <c r="C21" s="84" t="s">
        <v>263</v>
      </c>
      <c r="D21" s="77" t="s">
        <v>264</v>
      </c>
      <c r="E21" s="80">
        <v>-458975751</v>
      </c>
      <c r="F21" s="80">
        <v>-264040942</v>
      </c>
      <c r="G21" s="80">
        <f t="shared" si="0"/>
        <v>-194934809</v>
      </c>
      <c r="H21" s="80">
        <f t="shared" si="1"/>
        <v>-455240279.81198984</v>
      </c>
      <c r="I21" s="80">
        <v>-64682826</v>
      </c>
      <c r="J21" s="80">
        <v>-1969602</v>
      </c>
      <c r="K21" s="80">
        <v>-11557794</v>
      </c>
      <c r="L21" s="80">
        <v>-23298578</v>
      </c>
      <c r="M21" s="80">
        <v>-98226901</v>
      </c>
      <c r="N21" s="80">
        <v>-22923011</v>
      </c>
      <c r="O21" s="80">
        <v>-33479113</v>
      </c>
      <c r="P21" s="80">
        <v>-6890400</v>
      </c>
      <c r="Q21" s="80">
        <v>-10739730</v>
      </c>
      <c r="R21" s="80">
        <v>-94198968</v>
      </c>
      <c r="S21" s="80">
        <v>-22609096</v>
      </c>
      <c r="T21" s="80">
        <v>-58979525</v>
      </c>
      <c r="U21" s="80">
        <v>-5684735.8119898494</v>
      </c>
      <c r="V21" s="80">
        <v>0</v>
      </c>
    </row>
    <row r="22" spans="1:22" x14ac:dyDescent="0.3">
      <c r="A22" s="77">
        <v>14</v>
      </c>
      <c r="B22" s="83" t="s">
        <v>265</v>
      </c>
      <c r="C22" s="84" t="s">
        <v>266</v>
      </c>
      <c r="D22" s="77" t="s">
        <v>267</v>
      </c>
      <c r="E22" s="80">
        <v>-31751498</v>
      </c>
      <c r="F22" s="80">
        <v>-9927186</v>
      </c>
      <c r="G22" s="80">
        <f t="shared" si="0"/>
        <v>-21824312</v>
      </c>
      <c r="H22" s="80">
        <f t="shared" si="1"/>
        <v>-24761200.862920012</v>
      </c>
      <c r="I22" s="80">
        <v>27604817</v>
      </c>
      <c r="J22" s="80">
        <v>-1443204</v>
      </c>
      <c r="K22" s="80">
        <v>-6155834</v>
      </c>
      <c r="L22" s="80">
        <v>6274874</v>
      </c>
      <c r="M22" s="80">
        <v>-29487684</v>
      </c>
      <c r="N22" s="80">
        <v>-1543014</v>
      </c>
      <c r="O22" s="80">
        <v>-740963</v>
      </c>
      <c r="P22" s="80">
        <v>-3578284</v>
      </c>
      <c r="Q22" s="80">
        <v>-3310588</v>
      </c>
      <c r="R22" s="80">
        <v>-347734</v>
      </c>
      <c r="S22" s="80">
        <v>19427</v>
      </c>
      <c r="T22" s="80">
        <v>-10320312</v>
      </c>
      <c r="U22" s="80">
        <v>-1732701.862920013</v>
      </c>
      <c r="V22" s="80">
        <v>0</v>
      </c>
    </row>
    <row r="23" spans="1:22" s="87" customFormat="1" x14ac:dyDescent="0.3">
      <c r="A23" s="77">
        <v>15</v>
      </c>
      <c r="B23" s="83" t="s">
        <v>268</v>
      </c>
      <c r="C23" s="77" t="s">
        <v>269</v>
      </c>
      <c r="D23" s="85" t="s">
        <v>270</v>
      </c>
      <c r="E23" s="80">
        <v>-12385328</v>
      </c>
      <c r="F23" s="80">
        <v>-7090632</v>
      </c>
      <c r="G23" s="80">
        <f t="shared" si="0"/>
        <v>-5294696</v>
      </c>
      <c r="H23" s="80">
        <f t="shared" si="1"/>
        <v>-11582870</v>
      </c>
      <c r="I23" s="80">
        <v>0</v>
      </c>
      <c r="J23" s="80">
        <v>-1680225</v>
      </c>
      <c r="K23" s="80">
        <v>-4136875</v>
      </c>
      <c r="L23" s="80">
        <v>-412096</v>
      </c>
      <c r="M23" s="80">
        <v>-1212162</v>
      </c>
      <c r="N23" s="80">
        <v>452800</v>
      </c>
      <c r="O23" s="80">
        <v>-391628</v>
      </c>
      <c r="P23" s="80">
        <v>289554</v>
      </c>
      <c r="Q23" s="80">
        <v>0</v>
      </c>
      <c r="R23" s="80">
        <v>622045</v>
      </c>
      <c r="S23" s="80">
        <v>-228233</v>
      </c>
      <c r="T23" s="80">
        <v>-4886050</v>
      </c>
      <c r="U23" s="80">
        <v>0</v>
      </c>
      <c r="V23" s="80">
        <v>0</v>
      </c>
    </row>
    <row r="24" spans="1:22" s="87" customFormat="1" x14ac:dyDescent="0.3">
      <c r="A24" s="77">
        <v>16</v>
      </c>
      <c r="B24" s="78" t="s">
        <v>271</v>
      </c>
      <c r="C24" s="79" t="s">
        <v>272</v>
      </c>
      <c r="D24" s="79" t="s">
        <v>273</v>
      </c>
      <c r="E24" s="80">
        <v>-127284100</v>
      </c>
      <c r="F24" s="80">
        <v>-61214731</v>
      </c>
      <c r="G24" s="80">
        <f t="shared" si="0"/>
        <v>-66069369</v>
      </c>
      <c r="H24" s="80">
        <f t="shared" si="1"/>
        <v>-85811981.548041269</v>
      </c>
      <c r="I24" s="80">
        <v>-22601987</v>
      </c>
      <c r="J24" s="80">
        <v>-2308</v>
      </c>
      <c r="K24" s="80">
        <v>2677192</v>
      </c>
      <c r="L24" s="80">
        <v>-6602890</v>
      </c>
      <c r="M24" s="80">
        <v>-34062522</v>
      </c>
      <c r="N24" s="80">
        <v>-2417966</v>
      </c>
      <c r="O24" s="80">
        <v>-247338</v>
      </c>
      <c r="P24" s="80">
        <v>2383795</v>
      </c>
      <c r="Q24" s="80">
        <v>-3372599</v>
      </c>
      <c r="R24" s="80">
        <v>-26037391</v>
      </c>
      <c r="S24" s="80">
        <v>1221394</v>
      </c>
      <c r="T24" s="80">
        <v>-7847362</v>
      </c>
      <c r="U24" s="80">
        <v>298164.45195873082</v>
      </c>
      <c r="V24" s="80">
        <v>10799836</v>
      </c>
    </row>
    <row r="25" spans="1:22" s="87" customFormat="1" x14ac:dyDescent="0.3">
      <c r="A25" s="77">
        <v>17</v>
      </c>
      <c r="B25" s="81" t="s">
        <v>274</v>
      </c>
      <c r="C25" s="84" t="s">
        <v>275</v>
      </c>
      <c r="D25" s="77" t="s">
        <v>276</v>
      </c>
      <c r="E25" s="80">
        <v>-66362132</v>
      </c>
      <c r="F25" s="80">
        <v>-61298587</v>
      </c>
      <c r="G25" s="80">
        <f t="shared" si="0"/>
        <v>-5063545</v>
      </c>
      <c r="H25" s="80">
        <f t="shared" si="1"/>
        <v>-53365459.50986436</v>
      </c>
      <c r="I25" s="80">
        <v>-41887345</v>
      </c>
      <c r="J25" s="80">
        <v>-176862</v>
      </c>
      <c r="K25" s="80">
        <v>0</v>
      </c>
      <c r="L25" s="80">
        <v>-14604052</v>
      </c>
      <c r="M25" s="80">
        <v>-1503715</v>
      </c>
      <c r="N25" s="80">
        <v>-2922962</v>
      </c>
      <c r="O25" s="80">
        <v>-122149</v>
      </c>
      <c r="P25" s="80">
        <v>0</v>
      </c>
      <c r="Q25" s="80">
        <v>0</v>
      </c>
      <c r="R25" s="80">
        <v>0</v>
      </c>
      <c r="S25" s="80">
        <v>0</v>
      </c>
      <c r="T25" s="80">
        <v>-511601</v>
      </c>
      <c r="U25" s="80">
        <v>-3089609.5098643582</v>
      </c>
      <c r="V25" s="80">
        <v>11452836</v>
      </c>
    </row>
    <row r="26" spans="1:22" s="87" customFormat="1" x14ac:dyDescent="0.3">
      <c r="A26" s="77">
        <v>18</v>
      </c>
      <c r="B26" s="81" t="s">
        <v>277</v>
      </c>
      <c r="C26" s="84" t="s">
        <v>239</v>
      </c>
      <c r="D26" s="77" t="s">
        <v>240</v>
      </c>
      <c r="E26" s="80">
        <v>-1269117</v>
      </c>
      <c r="F26" s="80">
        <v>-861091</v>
      </c>
      <c r="G26" s="80">
        <f t="shared" si="0"/>
        <v>-408026</v>
      </c>
      <c r="H26" s="80">
        <f t="shared" si="1"/>
        <v>-1000520.2080112256</v>
      </c>
      <c r="I26" s="80">
        <v>0</v>
      </c>
      <c r="J26" s="80">
        <v>-16812</v>
      </c>
      <c r="K26" s="80">
        <v>0</v>
      </c>
      <c r="L26" s="80">
        <v>-515</v>
      </c>
      <c r="M26" s="80">
        <v>-499105</v>
      </c>
      <c r="N26" s="80">
        <v>-294689</v>
      </c>
      <c r="O26" s="80">
        <v>0</v>
      </c>
      <c r="P26" s="80">
        <v>0</v>
      </c>
      <c r="Q26" s="80">
        <v>0</v>
      </c>
      <c r="R26" s="80">
        <v>0</v>
      </c>
      <c r="S26" s="80">
        <v>781</v>
      </c>
      <c r="T26" s="80">
        <v>-10232</v>
      </c>
      <c r="U26" s="80">
        <v>-179948.20801122551</v>
      </c>
      <c r="V26" s="80">
        <v>0</v>
      </c>
    </row>
    <row r="27" spans="1:22" s="87" customFormat="1" x14ac:dyDescent="0.3">
      <c r="A27" s="77">
        <v>19</v>
      </c>
      <c r="B27" s="81" t="s">
        <v>278</v>
      </c>
      <c r="C27" s="84" t="s">
        <v>236</v>
      </c>
      <c r="D27" s="77" t="s">
        <v>237</v>
      </c>
      <c r="E27" s="80">
        <v>-7007478</v>
      </c>
      <c r="F27" s="80">
        <v>-6752504</v>
      </c>
      <c r="G27" s="80">
        <f t="shared" si="0"/>
        <v>-254974</v>
      </c>
      <c r="H27" s="80">
        <f t="shared" si="1"/>
        <v>-7020818.8554706965</v>
      </c>
      <c r="I27" s="80">
        <v>0</v>
      </c>
      <c r="J27" s="80">
        <v>-124228</v>
      </c>
      <c r="K27" s="80">
        <v>0</v>
      </c>
      <c r="L27" s="80">
        <v>-961568</v>
      </c>
      <c r="M27" s="80">
        <v>-3031354</v>
      </c>
      <c r="N27" s="80">
        <v>-2344221</v>
      </c>
      <c r="O27" s="80">
        <v>-94402</v>
      </c>
      <c r="P27" s="80">
        <v>0</v>
      </c>
      <c r="Q27" s="80">
        <v>0</v>
      </c>
      <c r="R27" s="80">
        <v>0</v>
      </c>
      <c r="S27" s="80">
        <v>0</v>
      </c>
      <c r="T27" s="80">
        <v>-433621</v>
      </c>
      <c r="U27" s="80">
        <v>-31424.855470696555</v>
      </c>
      <c r="V27" s="80">
        <v>0</v>
      </c>
    </row>
    <row r="28" spans="1:22" s="87" customFormat="1" x14ac:dyDescent="0.3">
      <c r="A28" s="77">
        <v>20</v>
      </c>
      <c r="B28" s="81" t="s">
        <v>279</v>
      </c>
      <c r="C28" s="84" t="s">
        <v>280</v>
      </c>
      <c r="D28" s="85" t="s">
        <v>281</v>
      </c>
      <c r="E28" s="80">
        <v>-308856462</v>
      </c>
      <c r="F28" s="80">
        <v>-116389859</v>
      </c>
      <c r="G28" s="80">
        <f t="shared" si="0"/>
        <v>-192466603</v>
      </c>
      <c r="H28" s="80">
        <f t="shared" si="1"/>
        <v>-265090890</v>
      </c>
      <c r="I28" s="80">
        <v>5184897</v>
      </c>
      <c r="J28" s="80">
        <v>0</v>
      </c>
      <c r="K28" s="80">
        <v>-6999159</v>
      </c>
      <c r="L28" s="80">
        <v>0</v>
      </c>
      <c r="M28" s="80">
        <v>-105272209</v>
      </c>
      <c r="N28" s="80">
        <v>0</v>
      </c>
      <c r="O28" s="80">
        <v>-7662716</v>
      </c>
      <c r="P28" s="80">
        <v>-1640672</v>
      </c>
      <c r="Q28" s="80">
        <v>-4853919</v>
      </c>
      <c r="R28" s="80">
        <v>-95471897</v>
      </c>
      <c r="S28" s="80">
        <v>1220613</v>
      </c>
      <c r="T28" s="80">
        <v>-48942828</v>
      </c>
      <c r="U28" s="80">
        <v>0</v>
      </c>
      <c r="V28" s="80">
        <v>-653000</v>
      </c>
    </row>
    <row r="29" spans="1:22" s="87" customFormat="1" x14ac:dyDescent="0.3">
      <c r="A29" s="77">
        <v>21</v>
      </c>
      <c r="B29" s="81" t="s">
        <v>282</v>
      </c>
      <c r="C29" s="88" t="s">
        <v>283</v>
      </c>
      <c r="D29" s="82" t="s">
        <v>284</v>
      </c>
      <c r="E29" s="80">
        <v>-828648</v>
      </c>
      <c r="F29" s="80">
        <v>1796880</v>
      </c>
      <c r="G29" s="80">
        <f t="shared" si="0"/>
        <v>-2625528</v>
      </c>
      <c r="H29" s="80">
        <f t="shared" si="1"/>
        <v>1972419.3971554211</v>
      </c>
      <c r="I29" s="80">
        <v>0</v>
      </c>
      <c r="J29" s="80">
        <v>115188</v>
      </c>
      <c r="K29" s="80">
        <v>0</v>
      </c>
      <c r="L29" s="80">
        <v>-13150</v>
      </c>
      <c r="M29" s="80">
        <v>1728346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142035.39715542117</v>
      </c>
      <c r="V29" s="80">
        <v>0</v>
      </c>
    </row>
    <row r="30" spans="1:22" s="87" customFormat="1" x14ac:dyDescent="0.3">
      <c r="A30" s="77">
        <v>22</v>
      </c>
      <c r="B30" s="81" t="s">
        <v>285</v>
      </c>
      <c r="C30" s="77" t="s">
        <v>286</v>
      </c>
      <c r="D30" s="77" t="s">
        <v>287</v>
      </c>
      <c r="E30" s="80">
        <v>247854940</v>
      </c>
      <c r="F30" s="80">
        <v>110193852</v>
      </c>
      <c r="G30" s="80">
        <f t="shared" si="0"/>
        <v>137661088</v>
      </c>
      <c r="H30" s="80">
        <f t="shared" si="1"/>
        <v>221977910.77245966</v>
      </c>
      <c r="I30" s="80">
        <v>22708565</v>
      </c>
      <c r="J30" s="80">
        <v>157530</v>
      </c>
      <c r="K30" s="80">
        <v>9676351</v>
      </c>
      <c r="L30" s="80">
        <v>12390881</v>
      </c>
      <c r="M30" s="80">
        <v>56182964</v>
      </c>
      <c r="N30" s="80">
        <v>2802644</v>
      </c>
      <c r="O30" s="80">
        <v>5766109</v>
      </c>
      <c r="P30" s="80">
        <v>693903</v>
      </c>
      <c r="Q30" s="80">
        <v>77969</v>
      </c>
      <c r="R30" s="80">
        <v>69602512</v>
      </c>
      <c r="S30" s="80">
        <v>0</v>
      </c>
      <c r="T30" s="80">
        <v>39951382</v>
      </c>
      <c r="U30" s="80">
        <v>1967100.7724596523</v>
      </c>
      <c r="V30" s="80">
        <v>0</v>
      </c>
    </row>
    <row r="31" spans="1:22" s="87" customFormat="1" x14ac:dyDescent="0.3">
      <c r="A31" s="77">
        <v>23</v>
      </c>
      <c r="B31" s="83" t="s">
        <v>288</v>
      </c>
      <c r="C31" s="77" t="s">
        <v>289</v>
      </c>
      <c r="D31" s="85" t="s">
        <v>290</v>
      </c>
      <c r="E31" s="80">
        <v>8976319</v>
      </c>
      <c r="F31" s="80">
        <v>11780883</v>
      </c>
      <c r="G31" s="80">
        <f t="shared" si="0"/>
        <v>-2804564</v>
      </c>
      <c r="H31" s="80">
        <f t="shared" si="1"/>
        <v>16506899.855689937</v>
      </c>
      <c r="I31" s="80">
        <v>-8608104</v>
      </c>
      <c r="J31" s="80">
        <v>40138</v>
      </c>
      <c r="K31" s="80">
        <v>0</v>
      </c>
      <c r="L31" s="80">
        <v>-3622300</v>
      </c>
      <c r="M31" s="80">
        <v>18227408</v>
      </c>
      <c r="N31" s="80">
        <v>341262</v>
      </c>
      <c r="O31" s="80">
        <v>1865820</v>
      </c>
      <c r="P31" s="80">
        <v>3330564</v>
      </c>
      <c r="Q31" s="80">
        <v>1390091</v>
      </c>
      <c r="R31" s="80">
        <v>-47400</v>
      </c>
      <c r="S31" s="80">
        <v>0</v>
      </c>
      <c r="T31" s="80">
        <v>2099410</v>
      </c>
      <c r="U31" s="80">
        <v>1490010.8556899372</v>
      </c>
      <c r="V31" s="80">
        <v>0</v>
      </c>
    </row>
    <row r="32" spans="1:22" s="87" customFormat="1" x14ac:dyDescent="0.3">
      <c r="A32" s="77">
        <v>24</v>
      </c>
      <c r="B32" s="89" t="s">
        <v>291</v>
      </c>
      <c r="C32" s="82" t="s">
        <v>292</v>
      </c>
      <c r="D32" s="77" t="s">
        <v>293</v>
      </c>
      <c r="E32" s="80">
        <v>195089</v>
      </c>
      <c r="F32" s="80">
        <v>315695</v>
      </c>
      <c r="G32" s="80">
        <f t="shared" si="0"/>
        <v>-120606</v>
      </c>
      <c r="H32" s="80">
        <f t="shared" si="1"/>
        <v>195089</v>
      </c>
      <c r="I32" s="80">
        <v>0</v>
      </c>
      <c r="J32" s="80">
        <v>2738</v>
      </c>
      <c r="K32" s="80">
        <v>0</v>
      </c>
      <c r="L32" s="80">
        <v>207814</v>
      </c>
      <c r="M32" s="80">
        <v>105143</v>
      </c>
      <c r="N32" s="80">
        <v>0</v>
      </c>
      <c r="O32" s="80">
        <v>0</v>
      </c>
      <c r="P32" s="80">
        <v>0</v>
      </c>
      <c r="Q32" s="80">
        <v>0</v>
      </c>
      <c r="R32" s="80">
        <v>-120606</v>
      </c>
      <c r="S32" s="80">
        <v>0</v>
      </c>
      <c r="T32" s="80">
        <v>0</v>
      </c>
      <c r="U32" s="80">
        <v>0</v>
      </c>
      <c r="V32" s="80">
        <v>0</v>
      </c>
    </row>
    <row r="33" spans="1:22" x14ac:dyDescent="0.3">
      <c r="A33" s="77">
        <v>25</v>
      </c>
      <c r="B33" s="81" t="s">
        <v>294</v>
      </c>
      <c r="C33" s="82" t="s">
        <v>295</v>
      </c>
      <c r="D33" s="77" t="s">
        <v>296</v>
      </c>
      <c r="E33" s="80">
        <v>13388</v>
      </c>
      <c r="F33" s="80">
        <v>0</v>
      </c>
      <c r="G33" s="80">
        <f t="shared" si="0"/>
        <v>13388</v>
      </c>
      <c r="H33" s="80">
        <f t="shared" si="1"/>
        <v>13388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13260</v>
      </c>
      <c r="R33" s="80">
        <v>0</v>
      </c>
      <c r="S33" s="80">
        <v>0</v>
      </c>
      <c r="T33" s="80">
        <v>128</v>
      </c>
      <c r="U33" s="80">
        <v>0</v>
      </c>
      <c r="V33" s="80">
        <v>0</v>
      </c>
    </row>
    <row r="34" spans="1:22" x14ac:dyDescent="0.3">
      <c r="A34" s="77">
        <v>26</v>
      </c>
      <c r="B34" s="90" t="s">
        <v>297</v>
      </c>
      <c r="C34" s="91" t="s">
        <v>298</v>
      </c>
      <c r="D34" s="92" t="s">
        <v>299</v>
      </c>
      <c r="E34" s="80">
        <v>525620</v>
      </c>
      <c r="F34" s="80">
        <v>-646056</v>
      </c>
      <c r="G34" s="80">
        <f t="shared" si="0"/>
        <v>1171676</v>
      </c>
      <c r="H34" s="80">
        <f t="shared" si="1"/>
        <v>-4471107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-4471107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</row>
    <row r="35" spans="1:22" s="59" customFormat="1" ht="42" customHeight="1" x14ac:dyDescent="0.3">
      <c r="A35" s="77">
        <v>27</v>
      </c>
      <c r="B35" s="93"/>
      <c r="C35" s="94" t="s">
        <v>300</v>
      </c>
      <c r="D35" s="94" t="s">
        <v>301</v>
      </c>
      <c r="E35" s="95">
        <v>288288821</v>
      </c>
      <c r="F35" s="95">
        <v>186756101</v>
      </c>
      <c r="G35" s="95">
        <f t="shared" si="0"/>
        <v>101532720</v>
      </c>
      <c r="H35" s="95">
        <f t="shared" si="1"/>
        <v>284674361.07360828</v>
      </c>
      <c r="I35" s="95">
        <v>119381517</v>
      </c>
      <c r="J35" s="95">
        <v>4191671</v>
      </c>
      <c r="K35" s="95">
        <v>-1958171</v>
      </c>
      <c r="L35" s="95">
        <v>6293681</v>
      </c>
      <c r="M35" s="95">
        <v>37316724</v>
      </c>
      <c r="N35" s="95">
        <v>19183597</v>
      </c>
      <c r="O35" s="95">
        <v>176998</v>
      </c>
      <c r="P35" s="95">
        <v>1716675</v>
      </c>
      <c r="Q35" s="95">
        <v>2404685</v>
      </c>
      <c r="R35" s="95">
        <v>41260358</v>
      </c>
      <c r="S35" s="95">
        <v>33932161</v>
      </c>
      <c r="T35" s="95">
        <v>19411084</v>
      </c>
      <c r="U35" s="95">
        <v>1769013.0736082774</v>
      </c>
      <c r="V35" s="95">
        <v>-405632</v>
      </c>
    </row>
    <row r="36" spans="1:22" s="59" customFormat="1" ht="27" customHeight="1" x14ac:dyDescent="0.3">
      <c r="A36" s="77">
        <v>28</v>
      </c>
      <c r="B36" s="78" t="s">
        <v>302</v>
      </c>
      <c r="C36" s="86" t="s">
        <v>303</v>
      </c>
      <c r="D36" s="86" t="s">
        <v>304</v>
      </c>
      <c r="E36" s="96">
        <v>272649898</v>
      </c>
      <c r="F36" s="96">
        <v>206846011</v>
      </c>
      <c r="G36" s="96">
        <f t="shared" si="0"/>
        <v>65803887</v>
      </c>
      <c r="H36" s="96">
        <f t="shared" si="1"/>
        <v>272109974</v>
      </c>
      <c r="I36" s="96">
        <v>68649501</v>
      </c>
      <c r="J36" s="96">
        <v>716946</v>
      </c>
      <c r="K36" s="96">
        <v>11740675</v>
      </c>
      <c r="L36" s="96">
        <v>3773341</v>
      </c>
      <c r="M36" s="96">
        <v>53509107</v>
      </c>
      <c r="N36" s="96">
        <v>56554788</v>
      </c>
      <c r="O36" s="96">
        <v>4873002</v>
      </c>
      <c r="P36" s="96">
        <v>6734145</v>
      </c>
      <c r="Q36" s="96">
        <v>0</v>
      </c>
      <c r="R36" s="96">
        <v>14022674</v>
      </c>
      <c r="S36" s="96">
        <v>40727040</v>
      </c>
      <c r="T36" s="96">
        <v>10808755</v>
      </c>
      <c r="U36" s="96">
        <v>0</v>
      </c>
      <c r="V36" s="96">
        <v>0</v>
      </c>
    </row>
    <row r="37" spans="1:22" s="59" customFormat="1" x14ac:dyDescent="0.3">
      <c r="A37" s="77">
        <v>29</v>
      </c>
      <c r="B37" s="97" t="s">
        <v>305</v>
      </c>
      <c r="C37" s="77" t="s">
        <v>306</v>
      </c>
      <c r="D37" s="98" t="s">
        <v>307</v>
      </c>
      <c r="E37" s="80">
        <v>106478630</v>
      </c>
      <c r="F37" s="80">
        <v>90290685</v>
      </c>
      <c r="G37" s="80">
        <f t="shared" si="0"/>
        <v>16187945</v>
      </c>
      <c r="H37" s="80">
        <f t="shared" si="1"/>
        <v>106052946</v>
      </c>
      <c r="I37" s="80">
        <v>33223774</v>
      </c>
      <c r="J37" s="80">
        <v>720305</v>
      </c>
      <c r="K37" s="80">
        <v>5057854</v>
      </c>
      <c r="L37" s="80">
        <v>5667909</v>
      </c>
      <c r="M37" s="80">
        <v>39338957</v>
      </c>
      <c r="N37" s="80">
        <v>4058494</v>
      </c>
      <c r="O37" s="80">
        <v>0</v>
      </c>
      <c r="P37" s="80">
        <v>1928886</v>
      </c>
      <c r="Q37" s="80">
        <v>0</v>
      </c>
      <c r="R37" s="80">
        <v>1566791</v>
      </c>
      <c r="S37" s="80">
        <v>9904989</v>
      </c>
      <c r="T37" s="80">
        <v>4584987</v>
      </c>
      <c r="U37" s="80">
        <v>0</v>
      </c>
      <c r="V37" s="80">
        <v>0</v>
      </c>
    </row>
    <row r="38" spans="1:22" s="59" customFormat="1" x14ac:dyDescent="0.3">
      <c r="A38" s="77">
        <v>30</v>
      </c>
      <c r="B38" s="83" t="s">
        <v>308</v>
      </c>
      <c r="C38" s="77" t="s">
        <v>309</v>
      </c>
      <c r="D38" s="77" t="s">
        <v>310</v>
      </c>
      <c r="E38" s="80">
        <v>171255691</v>
      </c>
      <c r="F38" s="80">
        <v>121550481</v>
      </c>
      <c r="G38" s="80">
        <f t="shared" si="0"/>
        <v>49705210</v>
      </c>
      <c r="H38" s="80">
        <f t="shared" si="1"/>
        <v>171186476</v>
      </c>
      <c r="I38" s="80">
        <v>35474225</v>
      </c>
      <c r="J38" s="80">
        <v>0</v>
      </c>
      <c r="K38" s="80">
        <v>6662798</v>
      </c>
      <c r="L38" s="80">
        <v>939372</v>
      </c>
      <c r="M38" s="80">
        <v>16310913</v>
      </c>
      <c r="N38" s="80">
        <v>52356425</v>
      </c>
      <c r="O38" s="80">
        <v>4868650</v>
      </c>
      <c r="P38" s="80">
        <v>4938098</v>
      </c>
      <c r="Q38" s="80">
        <v>0</v>
      </c>
      <c r="R38" s="80">
        <v>12767949</v>
      </c>
      <c r="S38" s="80">
        <v>30822051</v>
      </c>
      <c r="T38" s="80">
        <v>6045995</v>
      </c>
      <c r="U38" s="80">
        <v>0</v>
      </c>
      <c r="V38" s="80">
        <v>0</v>
      </c>
    </row>
    <row r="39" spans="1:22" x14ac:dyDescent="0.3">
      <c r="A39" s="77">
        <v>31</v>
      </c>
      <c r="B39" s="83" t="s">
        <v>311</v>
      </c>
      <c r="C39" s="77" t="s">
        <v>312</v>
      </c>
      <c r="D39" s="85" t="s">
        <v>313</v>
      </c>
      <c r="E39" s="80">
        <v>-69713</v>
      </c>
      <c r="F39" s="80">
        <v>36695</v>
      </c>
      <c r="G39" s="80">
        <f t="shared" si="0"/>
        <v>-106408</v>
      </c>
      <c r="H39" s="80">
        <f t="shared" si="1"/>
        <v>36695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36695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</row>
    <row r="40" spans="1:22" x14ac:dyDescent="0.3">
      <c r="A40" s="77">
        <v>32</v>
      </c>
      <c r="B40" s="83" t="s">
        <v>314</v>
      </c>
      <c r="C40" s="77" t="s">
        <v>315</v>
      </c>
      <c r="D40" s="77" t="s">
        <v>316</v>
      </c>
      <c r="E40" s="80">
        <v>-6472858</v>
      </c>
      <c r="F40" s="80">
        <v>-6407588</v>
      </c>
      <c r="G40" s="80">
        <f t="shared" si="0"/>
        <v>-65270</v>
      </c>
      <c r="H40" s="80">
        <f t="shared" si="1"/>
        <v>-6472858</v>
      </c>
      <c r="I40" s="80">
        <v>-41688</v>
      </c>
      <c r="J40" s="80">
        <v>0</v>
      </c>
      <c r="K40" s="80">
        <v>0</v>
      </c>
      <c r="L40" s="80">
        <v>-2874278</v>
      </c>
      <c r="M40" s="80">
        <v>-3594796</v>
      </c>
      <c r="N40" s="80">
        <v>103174</v>
      </c>
      <c r="O40" s="80">
        <v>0</v>
      </c>
      <c r="P40" s="80">
        <v>0</v>
      </c>
      <c r="Q40" s="80">
        <v>0</v>
      </c>
      <c r="R40" s="80">
        <v>-65270</v>
      </c>
      <c r="S40" s="80">
        <v>0</v>
      </c>
      <c r="T40" s="80">
        <v>0</v>
      </c>
      <c r="U40" s="80">
        <v>0</v>
      </c>
      <c r="V40" s="80">
        <v>0</v>
      </c>
    </row>
    <row r="41" spans="1:22" x14ac:dyDescent="0.3">
      <c r="A41" s="77">
        <v>33</v>
      </c>
      <c r="B41" s="83" t="s">
        <v>317</v>
      </c>
      <c r="C41" s="77" t="s">
        <v>318</v>
      </c>
      <c r="D41" s="77" t="s">
        <v>319</v>
      </c>
      <c r="E41" s="80">
        <v>9126</v>
      </c>
      <c r="F41" s="80">
        <v>0</v>
      </c>
      <c r="G41" s="80">
        <f t="shared" si="0"/>
        <v>9126</v>
      </c>
      <c r="H41" s="80">
        <f t="shared" si="1"/>
        <v>9126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9126</v>
      </c>
      <c r="U41" s="80">
        <v>0</v>
      </c>
      <c r="V41" s="80">
        <v>0</v>
      </c>
    </row>
    <row r="42" spans="1:22" x14ac:dyDescent="0.3">
      <c r="A42" s="77">
        <v>34</v>
      </c>
      <c r="B42" s="83" t="s">
        <v>320</v>
      </c>
      <c r="C42" s="77" t="s">
        <v>321</v>
      </c>
      <c r="D42" s="85" t="s">
        <v>322</v>
      </c>
      <c r="E42" s="80">
        <v>422122</v>
      </c>
      <c r="F42" s="80">
        <v>-7200</v>
      </c>
      <c r="G42" s="80">
        <f t="shared" si="0"/>
        <v>429322</v>
      </c>
      <c r="H42" s="80">
        <f t="shared" si="1"/>
        <v>422122</v>
      </c>
      <c r="I42" s="80">
        <v>-7200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429322</v>
      </c>
      <c r="U42" s="80">
        <v>0</v>
      </c>
      <c r="V42" s="80">
        <v>0</v>
      </c>
    </row>
    <row r="43" spans="1:22" x14ac:dyDescent="0.3">
      <c r="A43" s="77">
        <v>35</v>
      </c>
      <c r="B43" s="83" t="s">
        <v>323</v>
      </c>
      <c r="C43" s="77" t="s">
        <v>324</v>
      </c>
      <c r="D43" s="77" t="s">
        <v>325</v>
      </c>
      <c r="E43" s="80">
        <v>151432</v>
      </c>
      <c r="F43" s="80">
        <v>0</v>
      </c>
      <c r="G43" s="80">
        <f t="shared" si="0"/>
        <v>151432</v>
      </c>
      <c r="H43" s="80">
        <f t="shared" si="1"/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</row>
    <row r="44" spans="1:22" x14ac:dyDescent="0.3">
      <c r="A44" s="77">
        <v>36</v>
      </c>
      <c r="B44" s="83" t="s">
        <v>326</v>
      </c>
      <c r="C44" s="77" t="s">
        <v>327</v>
      </c>
      <c r="D44" s="77" t="s">
        <v>328</v>
      </c>
      <c r="E44" s="80">
        <v>875470</v>
      </c>
      <c r="F44" s="80">
        <v>1382938</v>
      </c>
      <c r="G44" s="80">
        <f t="shared" si="0"/>
        <v>-507468</v>
      </c>
      <c r="H44" s="80">
        <f t="shared" si="1"/>
        <v>875470</v>
      </c>
      <c r="I44" s="80">
        <v>390</v>
      </c>
      <c r="J44" s="80">
        <v>-3359</v>
      </c>
      <c r="K44" s="80">
        <v>20023</v>
      </c>
      <c r="L44" s="80">
        <v>40338</v>
      </c>
      <c r="M44" s="80">
        <v>1454033</v>
      </c>
      <c r="N44" s="80">
        <v>0</v>
      </c>
      <c r="O44" s="80">
        <v>4352</v>
      </c>
      <c r="P44" s="80">
        <v>-132839</v>
      </c>
      <c r="Q44" s="80">
        <v>0</v>
      </c>
      <c r="R44" s="80">
        <v>-246795</v>
      </c>
      <c r="S44" s="80">
        <v>0</v>
      </c>
      <c r="T44" s="80">
        <v>-260673</v>
      </c>
      <c r="U44" s="80">
        <v>0</v>
      </c>
      <c r="V44" s="80">
        <v>0</v>
      </c>
    </row>
    <row r="45" spans="1:22" x14ac:dyDescent="0.3">
      <c r="A45" s="77">
        <v>37</v>
      </c>
      <c r="B45" s="78" t="s">
        <v>329</v>
      </c>
      <c r="C45" s="86" t="s">
        <v>330</v>
      </c>
      <c r="D45" s="86" t="s">
        <v>331</v>
      </c>
      <c r="E45" s="80">
        <v>-197337245</v>
      </c>
      <c r="F45" s="80">
        <v>-145665556</v>
      </c>
      <c r="G45" s="80">
        <f t="shared" si="0"/>
        <v>-51671689</v>
      </c>
      <c r="H45" s="80">
        <f t="shared" si="1"/>
        <v>-196021393.90963933</v>
      </c>
      <c r="I45" s="80">
        <v>-58039532</v>
      </c>
      <c r="J45" s="80">
        <v>-100795</v>
      </c>
      <c r="K45" s="80">
        <v>-8010810</v>
      </c>
      <c r="L45" s="80">
        <v>-1931611</v>
      </c>
      <c r="M45" s="80">
        <v>-16803927</v>
      </c>
      <c r="N45" s="80">
        <v>-52537613</v>
      </c>
      <c r="O45" s="80">
        <v>-3009151</v>
      </c>
      <c r="P45" s="80">
        <v>-5284169</v>
      </c>
      <c r="Q45" s="80">
        <v>-369544</v>
      </c>
      <c r="R45" s="80">
        <v>-14298063</v>
      </c>
      <c r="S45" s="80">
        <v>-36314453</v>
      </c>
      <c r="T45" s="80">
        <v>-563588</v>
      </c>
      <c r="U45" s="80">
        <v>124342.09036067687</v>
      </c>
      <c r="V45" s="80">
        <v>1117520</v>
      </c>
    </row>
    <row r="46" spans="1:22" x14ac:dyDescent="0.3">
      <c r="A46" s="77">
        <v>38</v>
      </c>
      <c r="B46" s="78" t="s">
        <v>332</v>
      </c>
      <c r="C46" s="86" t="s">
        <v>333</v>
      </c>
      <c r="D46" s="99" t="s">
        <v>334</v>
      </c>
      <c r="E46" s="80">
        <v>-202951819</v>
      </c>
      <c r="F46" s="80">
        <v>-149542730</v>
      </c>
      <c r="G46" s="80">
        <f t="shared" si="0"/>
        <v>-53409089</v>
      </c>
      <c r="H46" s="80">
        <f t="shared" si="1"/>
        <v>-201473384.52815154</v>
      </c>
      <c r="I46" s="80">
        <v>-58406235</v>
      </c>
      <c r="J46" s="80">
        <v>-127742</v>
      </c>
      <c r="K46" s="80">
        <v>-8155635</v>
      </c>
      <c r="L46" s="80">
        <v>-2436988</v>
      </c>
      <c r="M46" s="80">
        <v>-19985524</v>
      </c>
      <c r="N46" s="80">
        <v>-52434542</v>
      </c>
      <c r="O46" s="80">
        <v>-2983057</v>
      </c>
      <c r="P46" s="80">
        <v>-5048045</v>
      </c>
      <c r="Q46" s="80">
        <v>-436768</v>
      </c>
      <c r="R46" s="80">
        <v>-14977108</v>
      </c>
      <c r="S46" s="80">
        <v>-36314453</v>
      </c>
      <c r="T46" s="80">
        <v>-1647803</v>
      </c>
      <c r="U46" s="80">
        <v>362995.47184847121</v>
      </c>
      <c r="V46" s="80">
        <v>1117520</v>
      </c>
    </row>
    <row r="47" spans="1:22" x14ac:dyDescent="0.3">
      <c r="A47" s="77">
        <v>39</v>
      </c>
      <c r="B47" s="83" t="s">
        <v>335</v>
      </c>
      <c r="C47" s="77" t="s">
        <v>336</v>
      </c>
      <c r="D47" s="77" t="s">
        <v>337</v>
      </c>
      <c r="E47" s="80">
        <v>-60506848</v>
      </c>
      <c r="F47" s="80">
        <v>-52923454</v>
      </c>
      <c r="G47" s="80">
        <f t="shared" si="0"/>
        <v>-7583394</v>
      </c>
      <c r="H47" s="80">
        <f t="shared" si="1"/>
        <v>-59171134.528151527</v>
      </c>
      <c r="I47" s="80">
        <v>-25782375</v>
      </c>
      <c r="J47" s="80">
        <v>-127742</v>
      </c>
      <c r="K47" s="80">
        <v>-1492843</v>
      </c>
      <c r="L47" s="80">
        <v>-3159110</v>
      </c>
      <c r="M47" s="80">
        <v>-16799867</v>
      </c>
      <c r="N47" s="80">
        <v>-1027372</v>
      </c>
      <c r="O47" s="80">
        <v>-2463774</v>
      </c>
      <c r="P47" s="80">
        <v>-2105409</v>
      </c>
      <c r="Q47" s="80">
        <v>0</v>
      </c>
      <c r="R47" s="80">
        <v>-6487815</v>
      </c>
      <c r="S47" s="80">
        <v>442460</v>
      </c>
      <c r="T47" s="80">
        <v>-1647803</v>
      </c>
      <c r="U47" s="80">
        <v>362995.47184847121</v>
      </c>
      <c r="V47" s="80">
        <v>1117520</v>
      </c>
    </row>
    <row r="48" spans="1:22" x14ac:dyDescent="0.3">
      <c r="A48" s="77">
        <v>40</v>
      </c>
      <c r="B48" s="83" t="s">
        <v>338</v>
      </c>
      <c r="C48" s="77" t="s">
        <v>339</v>
      </c>
      <c r="D48" s="100" t="s">
        <v>340</v>
      </c>
      <c r="E48" s="80">
        <v>-1414897</v>
      </c>
      <c r="F48" s="80">
        <v>-835523</v>
      </c>
      <c r="G48" s="80">
        <f t="shared" si="0"/>
        <v>-579374</v>
      </c>
      <c r="H48" s="80">
        <f t="shared" si="1"/>
        <v>-1272175</v>
      </c>
      <c r="I48" s="80">
        <v>-117049</v>
      </c>
      <c r="J48" s="80">
        <v>0</v>
      </c>
      <c r="K48" s="80">
        <v>0</v>
      </c>
      <c r="L48" s="80">
        <v>-53083</v>
      </c>
      <c r="M48" s="80">
        <v>-714459</v>
      </c>
      <c r="N48" s="80">
        <v>0</v>
      </c>
      <c r="O48" s="80">
        <v>49068</v>
      </c>
      <c r="P48" s="80">
        <v>0</v>
      </c>
      <c r="Q48" s="80">
        <v>-436768</v>
      </c>
      <c r="R48" s="80">
        <v>116</v>
      </c>
      <c r="S48" s="80">
        <v>0</v>
      </c>
      <c r="T48" s="80">
        <v>0</v>
      </c>
      <c r="U48" s="80">
        <v>0</v>
      </c>
      <c r="V48" s="80">
        <v>0</v>
      </c>
    </row>
    <row r="49" spans="1:22" ht="28.8" x14ac:dyDescent="0.3">
      <c r="A49" s="77">
        <v>41</v>
      </c>
      <c r="B49" s="83" t="s">
        <v>341</v>
      </c>
      <c r="C49" s="77" t="s">
        <v>342</v>
      </c>
      <c r="D49" s="77" t="s">
        <v>343</v>
      </c>
      <c r="E49" s="80">
        <v>-141030075</v>
      </c>
      <c r="F49" s="80">
        <v>-95783753</v>
      </c>
      <c r="G49" s="80">
        <f t="shared" si="0"/>
        <v>-45246322</v>
      </c>
      <c r="H49" s="80">
        <f t="shared" si="1"/>
        <v>-141030075</v>
      </c>
      <c r="I49" s="80">
        <v>-32506811</v>
      </c>
      <c r="J49" s="80">
        <v>0</v>
      </c>
      <c r="K49" s="80">
        <v>-6662792</v>
      </c>
      <c r="L49" s="80">
        <v>775205</v>
      </c>
      <c r="M49" s="80">
        <v>-2471198</v>
      </c>
      <c r="N49" s="80">
        <v>-51407170</v>
      </c>
      <c r="O49" s="80">
        <v>-568351</v>
      </c>
      <c r="P49" s="80">
        <v>-2942636</v>
      </c>
      <c r="Q49" s="80">
        <v>0</v>
      </c>
      <c r="R49" s="80">
        <v>-8489409</v>
      </c>
      <c r="S49" s="80">
        <v>-36756913</v>
      </c>
      <c r="T49" s="80">
        <v>0</v>
      </c>
      <c r="U49" s="80">
        <v>0</v>
      </c>
      <c r="V49" s="80">
        <v>0</v>
      </c>
    </row>
    <row r="50" spans="1:22" x14ac:dyDescent="0.3">
      <c r="A50" s="77">
        <v>42</v>
      </c>
      <c r="B50" s="78" t="s">
        <v>344</v>
      </c>
      <c r="C50" s="86" t="s">
        <v>345</v>
      </c>
      <c r="D50" s="99" t="s">
        <v>346</v>
      </c>
      <c r="E50" s="80">
        <v>5614573</v>
      </c>
      <c r="F50" s="80">
        <v>3877174</v>
      </c>
      <c r="G50" s="80">
        <f t="shared" si="0"/>
        <v>1737399</v>
      </c>
      <c r="H50" s="80">
        <f t="shared" si="1"/>
        <v>5451989.6185122058</v>
      </c>
      <c r="I50" s="80">
        <v>366703</v>
      </c>
      <c r="J50" s="80">
        <v>26947</v>
      </c>
      <c r="K50" s="80">
        <v>144825</v>
      </c>
      <c r="L50" s="80">
        <v>505377</v>
      </c>
      <c r="M50" s="80">
        <v>3181597</v>
      </c>
      <c r="N50" s="80">
        <v>-103071</v>
      </c>
      <c r="O50" s="80">
        <v>-26094</v>
      </c>
      <c r="P50" s="80">
        <v>-236124</v>
      </c>
      <c r="Q50" s="80">
        <v>67224</v>
      </c>
      <c r="R50" s="80">
        <v>679044</v>
      </c>
      <c r="S50" s="80">
        <v>0</v>
      </c>
      <c r="T50" s="80">
        <v>1084215</v>
      </c>
      <c r="U50" s="80">
        <v>-238653.38148779434</v>
      </c>
      <c r="V50" s="80">
        <v>0</v>
      </c>
    </row>
    <row r="51" spans="1:22" x14ac:dyDescent="0.3">
      <c r="A51" s="77">
        <v>43</v>
      </c>
      <c r="B51" s="83" t="s">
        <v>347</v>
      </c>
      <c r="C51" s="77" t="s">
        <v>336</v>
      </c>
      <c r="D51" s="77" t="s">
        <v>337</v>
      </c>
      <c r="E51" s="80">
        <v>5361947</v>
      </c>
      <c r="F51" s="80">
        <v>3782892</v>
      </c>
      <c r="G51" s="80">
        <f t="shared" si="0"/>
        <v>1579055</v>
      </c>
      <c r="H51" s="80">
        <f t="shared" si="1"/>
        <v>5287877.6185122058</v>
      </c>
      <c r="I51" s="80">
        <v>363608</v>
      </c>
      <c r="J51" s="80">
        <v>26947</v>
      </c>
      <c r="K51" s="80">
        <v>144825</v>
      </c>
      <c r="L51" s="80">
        <v>491406</v>
      </c>
      <c r="M51" s="80">
        <v>3065150</v>
      </c>
      <c r="N51" s="80">
        <v>-103071</v>
      </c>
      <c r="O51" s="80">
        <v>13137</v>
      </c>
      <c r="P51" s="80">
        <v>-236124</v>
      </c>
      <c r="Q51" s="80">
        <v>0</v>
      </c>
      <c r="R51" s="80">
        <v>679044</v>
      </c>
      <c r="S51" s="80">
        <v>0</v>
      </c>
      <c r="T51" s="80">
        <v>1081609</v>
      </c>
      <c r="U51" s="80">
        <v>-238653.38148779434</v>
      </c>
      <c r="V51" s="80">
        <v>0</v>
      </c>
    </row>
    <row r="52" spans="1:22" s="87" customFormat="1" x14ac:dyDescent="0.3">
      <c r="A52" s="77">
        <v>44</v>
      </c>
      <c r="B52" s="83" t="s">
        <v>348</v>
      </c>
      <c r="C52" s="77" t="s">
        <v>339</v>
      </c>
      <c r="D52" s="77" t="s">
        <v>340</v>
      </c>
      <c r="E52" s="80">
        <v>252626</v>
      </c>
      <c r="F52" s="80">
        <v>94282</v>
      </c>
      <c r="G52" s="80">
        <f t="shared" si="0"/>
        <v>158344</v>
      </c>
      <c r="H52" s="80">
        <f t="shared" si="1"/>
        <v>164112</v>
      </c>
      <c r="I52" s="80">
        <v>3095</v>
      </c>
      <c r="J52" s="80">
        <v>0</v>
      </c>
      <c r="K52" s="80">
        <v>0</v>
      </c>
      <c r="L52" s="80">
        <v>13971</v>
      </c>
      <c r="M52" s="80">
        <v>116447</v>
      </c>
      <c r="N52" s="80">
        <v>0</v>
      </c>
      <c r="O52" s="80">
        <v>-39231</v>
      </c>
      <c r="P52" s="80">
        <v>0</v>
      </c>
      <c r="Q52" s="80">
        <v>67224</v>
      </c>
      <c r="R52" s="80">
        <v>0</v>
      </c>
      <c r="S52" s="80">
        <v>0</v>
      </c>
      <c r="T52" s="80">
        <v>2606</v>
      </c>
      <c r="U52" s="80">
        <v>0</v>
      </c>
      <c r="V52" s="80">
        <v>0</v>
      </c>
    </row>
    <row r="53" spans="1:22" x14ac:dyDescent="0.3">
      <c r="A53" s="77">
        <v>45</v>
      </c>
      <c r="B53" s="90" t="s">
        <v>349</v>
      </c>
      <c r="C53" s="91" t="s">
        <v>350</v>
      </c>
      <c r="D53" s="92" t="s">
        <v>351</v>
      </c>
      <c r="E53" s="80">
        <v>2301016</v>
      </c>
      <c r="F53" s="80">
        <v>2709727</v>
      </c>
      <c r="G53" s="80">
        <f t="shared" si="0"/>
        <v>-408711</v>
      </c>
      <c r="H53" s="80">
        <f t="shared" si="1"/>
        <v>2185589.5637969398</v>
      </c>
      <c r="I53" s="80">
        <v>-1245361</v>
      </c>
      <c r="J53" s="80">
        <v>0</v>
      </c>
      <c r="K53" s="80">
        <v>108626</v>
      </c>
      <c r="L53" s="80">
        <v>464586</v>
      </c>
      <c r="M53" s="80">
        <v>2898498</v>
      </c>
      <c r="N53" s="80">
        <v>-18061</v>
      </c>
      <c r="O53" s="80">
        <v>514926</v>
      </c>
      <c r="P53" s="80">
        <v>7526</v>
      </c>
      <c r="Q53" s="80">
        <v>0</v>
      </c>
      <c r="R53" s="80">
        <v>99262</v>
      </c>
      <c r="S53" s="80">
        <v>0</v>
      </c>
      <c r="T53" s="80">
        <v>-472004</v>
      </c>
      <c r="U53" s="80">
        <v>-157551.43620306032</v>
      </c>
      <c r="V53" s="80">
        <v>-14857</v>
      </c>
    </row>
    <row r="54" spans="1:22" x14ac:dyDescent="0.3">
      <c r="A54" s="77">
        <v>46</v>
      </c>
      <c r="B54" s="101"/>
      <c r="C54" s="94" t="s">
        <v>352</v>
      </c>
      <c r="D54" s="94" t="s">
        <v>353</v>
      </c>
      <c r="E54" s="102">
        <v>77613670</v>
      </c>
      <c r="F54" s="102">
        <v>63890182</v>
      </c>
      <c r="G54" s="102">
        <f t="shared" si="0"/>
        <v>13723488</v>
      </c>
      <c r="H54" s="102">
        <f t="shared" si="1"/>
        <v>78274169.654157624</v>
      </c>
      <c r="I54" s="102">
        <v>9364608</v>
      </c>
      <c r="J54" s="102">
        <v>616151</v>
      </c>
      <c r="K54" s="102">
        <v>3838491</v>
      </c>
      <c r="L54" s="102">
        <v>2306316</v>
      </c>
      <c r="M54" s="102">
        <v>39603678</v>
      </c>
      <c r="N54" s="102">
        <v>3999114</v>
      </c>
      <c r="O54" s="102">
        <v>2378777</v>
      </c>
      <c r="P54" s="102">
        <v>1457502</v>
      </c>
      <c r="Q54" s="102">
        <v>-369544</v>
      </c>
      <c r="R54" s="102">
        <v>-176127</v>
      </c>
      <c r="S54" s="102">
        <v>4412587</v>
      </c>
      <c r="T54" s="102">
        <v>9773163</v>
      </c>
      <c r="U54" s="102">
        <v>-33209.345842383453</v>
      </c>
      <c r="V54" s="102">
        <v>1102663</v>
      </c>
    </row>
    <row r="55" spans="1:22" s="87" customFormat="1" x14ac:dyDescent="0.3">
      <c r="A55" s="77">
        <v>47</v>
      </c>
      <c r="B55" s="78" t="s">
        <v>354</v>
      </c>
      <c r="C55" s="86" t="s">
        <v>355</v>
      </c>
      <c r="D55" s="86" t="s">
        <v>356</v>
      </c>
      <c r="E55" s="80">
        <v>100575354</v>
      </c>
      <c r="F55" s="80">
        <v>77819796</v>
      </c>
      <c r="G55" s="80">
        <f t="shared" si="0"/>
        <v>22755558</v>
      </c>
      <c r="H55" s="80">
        <f t="shared" si="1"/>
        <v>99038338.129999995</v>
      </c>
      <c r="I55" s="80">
        <v>63724368</v>
      </c>
      <c r="J55" s="80">
        <v>57</v>
      </c>
      <c r="K55" s="80">
        <v>360412</v>
      </c>
      <c r="L55" s="80">
        <v>829983</v>
      </c>
      <c r="M55" s="80">
        <v>2917110</v>
      </c>
      <c r="N55" s="80">
        <v>9712783</v>
      </c>
      <c r="O55" s="80">
        <v>190285</v>
      </c>
      <c r="P55" s="80">
        <v>84798</v>
      </c>
      <c r="Q55" s="80">
        <v>443901</v>
      </c>
      <c r="R55" s="80">
        <v>2212514</v>
      </c>
      <c r="S55" s="80">
        <v>16388749</v>
      </c>
      <c r="T55" s="80">
        <v>716914</v>
      </c>
      <c r="U55" s="80">
        <v>1056816.1300000001</v>
      </c>
      <c r="V55" s="80">
        <v>399648</v>
      </c>
    </row>
    <row r="56" spans="1:22" x14ac:dyDescent="0.3">
      <c r="A56" s="77">
        <v>48</v>
      </c>
      <c r="B56" s="78" t="s">
        <v>357</v>
      </c>
      <c r="C56" s="86" t="s">
        <v>358</v>
      </c>
      <c r="D56" s="99" t="s">
        <v>359</v>
      </c>
      <c r="E56" s="80">
        <v>-152377601</v>
      </c>
      <c r="F56" s="80">
        <v>-96162636</v>
      </c>
      <c r="G56" s="80">
        <f t="shared" si="0"/>
        <v>-56214965</v>
      </c>
      <c r="H56" s="80">
        <f t="shared" si="1"/>
        <v>-149568112.23381129</v>
      </c>
      <c r="I56" s="80">
        <v>-58870676</v>
      </c>
      <c r="J56" s="80">
        <v>-2058696</v>
      </c>
      <c r="K56" s="80">
        <v>-2950124</v>
      </c>
      <c r="L56" s="80">
        <v>-4000919</v>
      </c>
      <c r="M56" s="80">
        <v>-11392621</v>
      </c>
      <c r="N56" s="80">
        <v>-4535725</v>
      </c>
      <c r="O56" s="80">
        <v>-4927503</v>
      </c>
      <c r="P56" s="80">
        <v>-7426372</v>
      </c>
      <c r="Q56" s="80">
        <v>-47513</v>
      </c>
      <c r="R56" s="80">
        <v>-9612308</v>
      </c>
      <c r="S56" s="80">
        <v>-34474377</v>
      </c>
      <c r="T56" s="80">
        <v>-5810121</v>
      </c>
      <c r="U56" s="80">
        <v>-2564507.2338112923</v>
      </c>
      <c r="V56" s="80">
        <v>-896650</v>
      </c>
    </row>
    <row r="57" spans="1:22" x14ac:dyDescent="0.3">
      <c r="A57" s="77">
        <v>49</v>
      </c>
      <c r="B57" s="103" t="s">
        <v>360</v>
      </c>
      <c r="C57" s="94" t="s">
        <v>361</v>
      </c>
      <c r="D57" s="94" t="s">
        <v>362</v>
      </c>
      <c r="E57" s="102">
        <v>314100244</v>
      </c>
      <c r="F57" s="102">
        <v>232303443</v>
      </c>
      <c r="G57" s="102">
        <f t="shared" si="0"/>
        <v>81796801</v>
      </c>
      <c r="H57" s="102">
        <f t="shared" si="1"/>
        <v>312418757.62395459</v>
      </c>
      <c r="I57" s="102">
        <v>133599817</v>
      </c>
      <c r="J57" s="102">
        <v>2749183</v>
      </c>
      <c r="K57" s="102">
        <v>-709392</v>
      </c>
      <c r="L57" s="102">
        <v>5429061</v>
      </c>
      <c r="M57" s="102">
        <v>68444891</v>
      </c>
      <c r="N57" s="102">
        <v>28359769</v>
      </c>
      <c r="O57" s="102">
        <v>-2181443</v>
      </c>
      <c r="P57" s="102">
        <v>-4167397</v>
      </c>
      <c r="Q57" s="102">
        <v>2431529</v>
      </c>
      <c r="R57" s="102">
        <v>33684437</v>
      </c>
      <c r="S57" s="102">
        <v>20259120</v>
      </c>
      <c r="T57" s="102">
        <v>24091041</v>
      </c>
      <c r="U57" s="102">
        <v>228112.62395460205</v>
      </c>
      <c r="V57" s="102">
        <v>200029</v>
      </c>
    </row>
    <row r="58" spans="1:22" x14ac:dyDescent="0.3">
      <c r="A58" s="77">
        <v>50</v>
      </c>
      <c r="B58" s="78" t="s">
        <v>363</v>
      </c>
      <c r="C58" s="86" t="s">
        <v>364</v>
      </c>
      <c r="D58" s="99" t="s">
        <v>365</v>
      </c>
      <c r="E58" s="80">
        <v>-70886844</v>
      </c>
      <c r="F58" s="80">
        <v>-50897849</v>
      </c>
      <c r="G58" s="80">
        <f t="shared" si="0"/>
        <v>-19988995</v>
      </c>
      <c r="H58" s="80">
        <f t="shared" si="1"/>
        <v>-70805144.909999996</v>
      </c>
      <c r="I58" s="80">
        <v>-29724849</v>
      </c>
      <c r="J58" s="80">
        <v>-314351</v>
      </c>
      <c r="K58" s="80">
        <v>1180419</v>
      </c>
      <c r="L58" s="80">
        <v>-1350488</v>
      </c>
      <c r="M58" s="80">
        <v>-15067000</v>
      </c>
      <c r="N58" s="80">
        <v>-7114843</v>
      </c>
      <c r="O58" s="80">
        <v>483671</v>
      </c>
      <c r="P58" s="80">
        <v>1029161</v>
      </c>
      <c r="Q58" s="80">
        <v>-310737</v>
      </c>
      <c r="R58" s="80">
        <v>-7015240</v>
      </c>
      <c r="S58" s="80">
        <v>-6649137</v>
      </c>
      <c r="T58" s="80">
        <v>-5594552</v>
      </c>
      <c r="U58" s="80">
        <v>-157169.90999999997</v>
      </c>
      <c r="V58" s="80">
        <v>-200029</v>
      </c>
    </row>
    <row r="59" spans="1:22" x14ac:dyDescent="0.3">
      <c r="A59" s="77">
        <v>51</v>
      </c>
      <c r="B59" s="103" t="s">
        <v>366</v>
      </c>
      <c r="C59" s="94" t="s">
        <v>367</v>
      </c>
      <c r="D59" s="94" t="s">
        <v>368</v>
      </c>
      <c r="E59" s="102">
        <v>243213399</v>
      </c>
      <c r="F59" s="102">
        <v>181405594</v>
      </c>
      <c r="G59" s="102">
        <f t="shared" si="0"/>
        <v>61807805</v>
      </c>
      <c r="H59" s="102">
        <f t="shared" si="1"/>
        <v>241613611.7139546</v>
      </c>
      <c r="I59" s="102">
        <v>103874968</v>
      </c>
      <c r="J59" s="102">
        <v>2434832</v>
      </c>
      <c r="K59" s="102">
        <v>471027</v>
      </c>
      <c r="L59" s="102">
        <v>4078573</v>
      </c>
      <c r="M59" s="102">
        <v>53377891</v>
      </c>
      <c r="N59" s="102">
        <v>21244926</v>
      </c>
      <c r="O59" s="102">
        <v>-1697772</v>
      </c>
      <c r="P59" s="102">
        <v>-3138236</v>
      </c>
      <c r="Q59" s="102">
        <v>2120792</v>
      </c>
      <c r="R59" s="102">
        <v>26669197</v>
      </c>
      <c r="S59" s="102">
        <v>13609983</v>
      </c>
      <c r="T59" s="102">
        <v>18496488</v>
      </c>
      <c r="U59" s="102">
        <v>70942.713954602077</v>
      </c>
      <c r="V59" s="102">
        <v>0</v>
      </c>
    </row>
    <row r="60" spans="1:22" x14ac:dyDescent="0.3">
      <c r="B60" s="124" t="s">
        <v>218</v>
      </c>
    </row>
    <row r="61" spans="1:22" x14ac:dyDescent="0.3">
      <c r="B61" s="123" t="s">
        <v>369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D834A-B886-4676-82C2-0A3845AC4DDB}">
  <sheetPr>
    <pageSetUpPr fitToPage="1"/>
  </sheetPr>
  <dimension ref="A1:V61"/>
  <sheetViews>
    <sheetView showGridLines="0" showZeros="0" zoomScale="80" zoomScaleNormal="80" workbookViewId="0">
      <pane xSplit="1" ySplit="8" topLeftCell="F43" activePane="bottomRight" state="frozen"/>
      <selection activeCell="G91" sqref="G91"/>
      <selection pane="topRight" activeCell="G91" sqref="G91"/>
      <selection pane="bottomLeft" activeCell="G91" sqref="G91"/>
      <selection pane="bottomRight" activeCell="U7" sqref="U7"/>
    </sheetView>
  </sheetViews>
  <sheetFormatPr defaultColWidth="9.21875" defaultRowHeight="14.4" x14ac:dyDescent="0.3"/>
  <cols>
    <col min="1" max="1" width="11.21875" style="3" customWidth="1"/>
    <col min="2" max="2" width="15.77734375" style="104" customWidth="1"/>
    <col min="3" max="3" width="82.21875" style="3" customWidth="1"/>
    <col min="4" max="4" width="90.44140625" style="57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220</v>
      </c>
      <c r="D2" s="3"/>
    </row>
    <row r="3" spans="1:22" x14ac:dyDescent="0.3">
      <c r="B3" s="6" t="s">
        <v>2</v>
      </c>
      <c r="C3" s="105">
        <v>45657</v>
      </c>
    </row>
    <row r="4" spans="1:22" x14ac:dyDescent="0.3">
      <c r="B4" s="6"/>
      <c r="C4" s="106"/>
    </row>
    <row r="5" spans="1:22" ht="15" thickBot="1" x14ac:dyDescent="0.35">
      <c r="A5" s="59"/>
      <c r="B5" s="60"/>
      <c r="D5" s="3"/>
    </row>
    <row r="6" spans="1:22" ht="2.5499999999999998" customHeight="1" thickBot="1" x14ac:dyDescent="0.35">
      <c r="A6" s="61"/>
      <c r="B6" s="62"/>
      <c r="C6" s="63" t="s">
        <v>221</v>
      </c>
      <c r="D6" s="64" t="s">
        <v>222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22" ht="70.05" customHeight="1" x14ac:dyDescent="0.3">
      <c r="A7" s="67" t="s">
        <v>6</v>
      </c>
      <c r="B7" s="68" t="s">
        <v>7</v>
      </c>
      <c r="C7" s="69" t="s">
        <v>223</v>
      </c>
      <c r="D7" s="70" t="s">
        <v>224</v>
      </c>
      <c r="E7" s="125" t="s">
        <v>10</v>
      </c>
      <c r="F7" s="125" t="s">
        <v>11</v>
      </c>
      <c r="G7" s="125" t="s">
        <v>12</v>
      </c>
      <c r="H7" s="125" t="s">
        <v>13</v>
      </c>
      <c r="I7" s="71" t="s">
        <v>14</v>
      </c>
      <c r="J7" s="71" t="s">
        <v>15</v>
      </c>
      <c r="K7" s="71" t="s">
        <v>16</v>
      </c>
      <c r="L7" s="71" t="s">
        <v>17</v>
      </c>
      <c r="M7" s="71" t="s">
        <v>18</v>
      </c>
      <c r="N7" s="71" t="s">
        <v>19</v>
      </c>
      <c r="O7" s="71" t="s">
        <v>20</v>
      </c>
      <c r="P7" s="71" t="s">
        <v>21</v>
      </c>
      <c r="Q7" s="16" t="s">
        <v>22</v>
      </c>
      <c r="R7" s="16" t="s">
        <v>23</v>
      </c>
      <c r="S7" s="16" t="s">
        <v>24</v>
      </c>
      <c r="T7" s="71" t="s">
        <v>25</v>
      </c>
      <c r="U7" s="71" t="s">
        <v>390</v>
      </c>
      <c r="V7" s="72" t="s">
        <v>26</v>
      </c>
    </row>
    <row r="8" spans="1:22" ht="22.05" customHeight="1" x14ac:dyDescent="0.3">
      <c r="A8" s="73" t="s">
        <v>27</v>
      </c>
      <c r="B8" s="74" t="s">
        <v>28</v>
      </c>
      <c r="C8" s="75" t="s">
        <v>29</v>
      </c>
      <c r="D8" s="75" t="s">
        <v>30</v>
      </c>
      <c r="E8" s="76" t="s">
        <v>370</v>
      </c>
      <c r="F8" s="76" t="s">
        <v>370</v>
      </c>
      <c r="G8" s="76" t="s">
        <v>370</v>
      </c>
      <c r="H8" s="76" t="s">
        <v>370</v>
      </c>
      <c r="I8" s="76" t="s">
        <v>370</v>
      </c>
      <c r="J8" s="76" t="s">
        <v>370</v>
      </c>
      <c r="K8" s="76" t="s">
        <v>370</v>
      </c>
      <c r="L8" s="76" t="s">
        <v>370</v>
      </c>
      <c r="M8" s="76" t="s">
        <v>370</v>
      </c>
      <c r="N8" s="76" t="s">
        <v>370</v>
      </c>
      <c r="O8" s="76" t="s">
        <v>370</v>
      </c>
      <c r="P8" s="76" t="s">
        <v>370</v>
      </c>
      <c r="Q8" s="76" t="s">
        <v>370</v>
      </c>
      <c r="R8" s="76" t="s">
        <v>370</v>
      </c>
      <c r="S8" s="76" t="s">
        <v>370</v>
      </c>
      <c r="T8" s="76" t="s">
        <v>370</v>
      </c>
      <c r="U8" s="76" t="s">
        <v>370</v>
      </c>
      <c r="V8" s="76" t="s">
        <v>370</v>
      </c>
    </row>
    <row r="9" spans="1:22" x14ac:dyDescent="0.3">
      <c r="A9" s="77">
        <v>1</v>
      </c>
      <c r="B9" s="78" t="s">
        <v>226</v>
      </c>
      <c r="C9" s="79" t="s">
        <v>227</v>
      </c>
      <c r="D9" s="79" t="s">
        <v>228</v>
      </c>
      <c r="E9" s="80">
        <v>754125904</v>
      </c>
      <c r="F9" s="80">
        <v>451097029</v>
      </c>
      <c r="G9" s="80">
        <f>E9-F9</f>
        <v>303028875</v>
      </c>
      <c r="H9" s="80">
        <f>SUM(I9:V9)</f>
        <v>746256460.39946997</v>
      </c>
      <c r="I9" s="80">
        <v>116173365</v>
      </c>
      <c r="J9" s="80">
        <v>32605266</v>
      </c>
      <c r="K9" s="80">
        <v>21240700</v>
      </c>
      <c r="L9" s="80">
        <v>9400235</v>
      </c>
      <c r="M9" s="80">
        <v>136071435</v>
      </c>
      <c r="N9" s="80">
        <v>98754220</v>
      </c>
      <c r="O9" s="80">
        <v>15491881</v>
      </c>
      <c r="P9" s="80">
        <v>13490483</v>
      </c>
      <c r="Q9" s="80">
        <v>0</v>
      </c>
      <c r="R9" s="80">
        <v>113293761</v>
      </c>
      <c r="S9" s="80">
        <v>80065631</v>
      </c>
      <c r="T9" s="80">
        <v>95656844</v>
      </c>
      <c r="U9" s="80">
        <v>14012639.399469983</v>
      </c>
      <c r="V9" s="80">
        <v>0</v>
      </c>
    </row>
    <row r="10" spans="1:22" x14ac:dyDescent="0.3">
      <c r="A10" s="77">
        <v>2</v>
      </c>
      <c r="B10" s="81" t="s">
        <v>229</v>
      </c>
      <c r="C10" s="82" t="s">
        <v>230</v>
      </c>
      <c r="D10" s="82" t="s">
        <v>231</v>
      </c>
      <c r="E10" s="80">
        <v>358894233</v>
      </c>
      <c r="F10" s="80">
        <v>243594100</v>
      </c>
      <c r="G10" s="80">
        <f t="shared" ref="G10:G34" si="0">E10-F10</f>
        <v>115300133</v>
      </c>
      <c r="H10" s="80">
        <f t="shared" ref="H10:H49" si="1">SUM(I10:V10)</f>
        <v>353672330.76866001</v>
      </c>
      <c r="I10" s="80">
        <v>56349092</v>
      </c>
      <c r="J10" s="80">
        <v>23480500</v>
      </c>
      <c r="K10" s="80">
        <v>10616977</v>
      </c>
      <c r="L10" s="80">
        <v>4594209</v>
      </c>
      <c r="M10" s="80">
        <v>79545930</v>
      </c>
      <c r="N10" s="80">
        <v>49994608</v>
      </c>
      <c r="O10" s="80">
        <v>4804047</v>
      </c>
      <c r="P10" s="80">
        <v>8986835</v>
      </c>
      <c r="Q10" s="80">
        <v>0</v>
      </c>
      <c r="R10" s="80">
        <v>30651773</v>
      </c>
      <c r="S10" s="80">
        <v>29034449</v>
      </c>
      <c r="T10" s="80">
        <v>51568192</v>
      </c>
      <c r="U10" s="80">
        <v>4045718.7686599987</v>
      </c>
      <c r="V10" s="80">
        <v>0</v>
      </c>
    </row>
    <row r="11" spans="1:22" x14ac:dyDescent="0.3">
      <c r="A11" s="77">
        <v>3</v>
      </c>
      <c r="B11" s="83" t="s">
        <v>232</v>
      </c>
      <c r="C11" s="77" t="s">
        <v>233</v>
      </c>
      <c r="D11" s="82" t="s">
        <v>234</v>
      </c>
      <c r="E11" s="80">
        <v>158089574</v>
      </c>
      <c r="F11" s="80">
        <v>79995963</v>
      </c>
      <c r="G11" s="80">
        <f t="shared" si="0"/>
        <v>78093611</v>
      </c>
      <c r="H11" s="80">
        <f t="shared" si="1"/>
        <v>157076857.43349332</v>
      </c>
      <c r="I11" s="80">
        <v>28082380</v>
      </c>
      <c r="J11" s="80">
        <v>558010</v>
      </c>
      <c r="K11" s="80">
        <v>1951981</v>
      </c>
      <c r="L11" s="80">
        <v>1285895</v>
      </c>
      <c r="M11" s="80">
        <v>14633640</v>
      </c>
      <c r="N11" s="80">
        <v>22923011</v>
      </c>
      <c r="O11" s="80">
        <v>7996848</v>
      </c>
      <c r="P11" s="80">
        <v>1551481</v>
      </c>
      <c r="Q11" s="80">
        <v>0</v>
      </c>
      <c r="R11" s="80">
        <v>40346644</v>
      </c>
      <c r="S11" s="80">
        <v>22609095</v>
      </c>
      <c r="T11" s="80">
        <v>8180716</v>
      </c>
      <c r="U11" s="80">
        <v>6957156.4334933134</v>
      </c>
      <c r="V11" s="80">
        <v>0</v>
      </c>
    </row>
    <row r="12" spans="1:22" x14ac:dyDescent="0.3">
      <c r="A12" s="77">
        <v>4</v>
      </c>
      <c r="B12" s="83" t="s">
        <v>235</v>
      </c>
      <c r="C12" s="84" t="s">
        <v>236</v>
      </c>
      <c r="D12" s="85" t="s">
        <v>237</v>
      </c>
      <c r="E12" s="80">
        <v>183825842</v>
      </c>
      <c r="F12" s="80">
        <v>88357119</v>
      </c>
      <c r="G12" s="80">
        <f t="shared" si="0"/>
        <v>95468723</v>
      </c>
      <c r="H12" s="80">
        <f t="shared" si="1"/>
        <v>182848144.08914188</v>
      </c>
      <c r="I12" s="80">
        <v>25052213</v>
      </c>
      <c r="J12" s="80">
        <v>1732906</v>
      </c>
      <c r="K12" s="80">
        <v>7785429</v>
      </c>
      <c r="L12" s="80">
        <v>2027516</v>
      </c>
      <c r="M12" s="80">
        <v>23646072</v>
      </c>
      <c r="N12" s="80">
        <v>22143531</v>
      </c>
      <c r="O12" s="80">
        <v>2199038</v>
      </c>
      <c r="P12" s="80">
        <v>2792716</v>
      </c>
      <c r="Q12" s="80">
        <v>0</v>
      </c>
      <c r="R12" s="80">
        <v>35167734</v>
      </c>
      <c r="S12" s="80">
        <v>26650622</v>
      </c>
      <c r="T12" s="80">
        <v>30700573</v>
      </c>
      <c r="U12" s="80">
        <v>2949794.0891418704</v>
      </c>
      <c r="V12" s="80">
        <v>0</v>
      </c>
    </row>
    <row r="13" spans="1:22" x14ac:dyDescent="0.3">
      <c r="A13" s="77">
        <v>5</v>
      </c>
      <c r="B13" s="83" t="s">
        <v>238</v>
      </c>
      <c r="C13" s="84" t="s">
        <v>239</v>
      </c>
      <c r="D13" s="77" t="s">
        <v>240</v>
      </c>
      <c r="E13" s="80">
        <v>32668758</v>
      </c>
      <c r="F13" s="80">
        <v>27763752</v>
      </c>
      <c r="G13" s="80">
        <f t="shared" si="0"/>
        <v>4905006</v>
      </c>
      <c r="H13" s="80">
        <f t="shared" si="1"/>
        <v>32458925.856537413</v>
      </c>
      <c r="I13" s="80">
        <v>6689680</v>
      </c>
      <c r="J13" s="80">
        <v>870808</v>
      </c>
      <c r="K13" s="80">
        <v>886313</v>
      </c>
      <c r="L13" s="80">
        <v>935436</v>
      </c>
      <c r="M13" s="80">
        <v>13882811</v>
      </c>
      <c r="N13" s="80">
        <v>3642863</v>
      </c>
      <c r="O13" s="80">
        <v>637705</v>
      </c>
      <c r="P13" s="80">
        <v>8304</v>
      </c>
      <c r="Q13" s="80">
        <v>0</v>
      </c>
      <c r="R13" s="80">
        <v>1343266</v>
      </c>
      <c r="S13" s="80">
        <v>1470201</v>
      </c>
      <c r="T13" s="80">
        <v>1420208</v>
      </c>
      <c r="U13" s="80">
        <v>671330.85653741262</v>
      </c>
      <c r="V13" s="80">
        <v>0</v>
      </c>
    </row>
    <row r="14" spans="1:22" x14ac:dyDescent="0.3">
      <c r="A14" s="77">
        <v>6</v>
      </c>
      <c r="B14" s="81" t="s">
        <v>241</v>
      </c>
      <c r="C14" s="84" t="s">
        <v>242</v>
      </c>
      <c r="D14" s="77" t="s">
        <v>243</v>
      </c>
      <c r="E14" s="80">
        <v>16159000</v>
      </c>
      <c r="F14" s="80">
        <v>9214667</v>
      </c>
      <c r="G14" s="80">
        <f t="shared" si="0"/>
        <v>6944333</v>
      </c>
      <c r="H14" s="80">
        <f t="shared" si="1"/>
        <v>15711705.251637388</v>
      </c>
      <c r="I14" s="80">
        <v>0</v>
      </c>
      <c r="J14" s="80">
        <v>5963042</v>
      </c>
      <c r="K14" s="80">
        <v>0</v>
      </c>
      <c r="L14" s="80">
        <v>127559</v>
      </c>
      <c r="M14" s="80">
        <v>2862811</v>
      </c>
      <c r="N14" s="80">
        <v>50207</v>
      </c>
      <c r="O14" s="80">
        <v>-145757</v>
      </c>
      <c r="P14" s="80">
        <v>-90490</v>
      </c>
      <c r="Q14" s="80">
        <v>0</v>
      </c>
      <c r="R14" s="80">
        <v>3768538</v>
      </c>
      <c r="S14" s="80">
        <v>0</v>
      </c>
      <c r="T14" s="80">
        <v>3787156</v>
      </c>
      <c r="U14" s="80">
        <v>-611360.74836261163</v>
      </c>
      <c r="V14" s="80">
        <v>0</v>
      </c>
    </row>
    <row r="15" spans="1:22" x14ac:dyDescent="0.3">
      <c r="A15" s="77">
        <v>7</v>
      </c>
      <c r="B15" s="83" t="s">
        <v>244</v>
      </c>
      <c r="C15" s="84" t="s">
        <v>245</v>
      </c>
      <c r="D15" s="77" t="s">
        <v>246</v>
      </c>
      <c r="E15" s="80">
        <v>4488498</v>
      </c>
      <c r="F15" s="80">
        <v>2171428</v>
      </c>
      <c r="G15" s="80">
        <f t="shared" si="0"/>
        <v>2317070</v>
      </c>
      <c r="H15" s="80">
        <f t="shared" si="1"/>
        <v>4488498</v>
      </c>
      <c r="I15" s="80">
        <v>0</v>
      </c>
      <c r="J15" s="80">
        <v>0</v>
      </c>
      <c r="K15" s="80">
        <v>0</v>
      </c>
      <c r="L15" s="80">
        <v>429620</v>
      </c>
      <c r="M15" s="80">
        <v>1500171</v>
      </c>
      <c r="N15" s="80">
        <v>0</v>
      </c>
      <c r="O15" s="80">
        <v>0</v>
      </c>
      <c r="P15" s="80">
        <v>241637</v>
      </c>
      <c r="Q15" s="80">
        <v>0</v>
      </c>
      <c r="R15" s="80">
        <v>2015806</v>
      </c>
      <c r="S15" s="80">
        <v>301264</v>
      </c>
      <c r="T15" s="80">
        <v>0</v>
      </c>
      <c r="U15" s="80">
        <v>0</v>
      </c>
      <c r="V15" s="80">
        <v>0</v>
      </c>
    </row>
    <row r="16" spans="1:22" x14ac:dyDescent="0.3">
      <c r="A16" s="77">
        <v>8</v>
      </c>
      <c r="B16" s="78" t="s">
        <v>247</v>
      </c>
      <c r="C16" s="86" t="s">
        <v>248</v>
      </c>
      <c r="D16" s="86" t="s">
        <v>249</v>
      </c>
      <c r="E16" s="80">
        <v>-546171054</v>
      </c>
      <c r="F16" s="80">
        <v>-334006118</v>
      </c>
      <c r="G16" s="80">
        <f t="shared" si="0"/>
        <v>-212164936</v>
      </c>
      <c r="H16" s="80">
        <f t="shared" si="1"/>
        <v>-539741781.8316766</v>
      </c>
      <c r="I16" s="80">
        <v>-78972569</v>
      </c>
      <c r="J16" s="80">
        <v>-30610760</v>
      </c>
      <c r="K16" s="80">
        <v>-14237960</v>
      </c>
      <c r="L16" s="80">
        <v>-4651103</v>
      </c>
      <c r="M16" s="80">
        <v>-98741938</v>
      </c>
      <c r="N16" s="80">
        <v>-77152657</v>
      </c>
      <c r="O16" s="80">
        <v>-12449797</v>
      </c>
      <c r="P16" s="80">
        <v>-10760062</v>
      </c>
      <c r="Q16" s="80">
        <v>0</v>
      </c>
      <c r="R16" s="80">
        <v>-74780250</v>
      </c>
      <c r="S16" s="80">
        <v>-47354864</v>
      </c>
      <c r="T16" s="80">
        <v>-77625148</v>
      </c>
      <c r="U16" s="80">
        <v>-12404673.83167658</v>
      </c>
      <c r="V16" s="80">
        <v>0</v>
      </c>
    </row>
    <row r="17" spans="1:22" x14ac:dyDescent="0.3">
      <c r="A17" s="77">
        <v>9</v>
      </c>
      <c r="B17" s="83" t="s">
        <v>250</v>
      </c>
      <c r="C17" s="84" t="s">
        <v>251</v>
      </c>
      <c r="D17" s="85" t="s">
        <v>252</v>
      </c>
      <c r="E17" s="80">
        <v>-392449982</v>
      </c>
      <c r="F17" s="80">
        <v>-254451840</v>
      </c>
      <c r="G17" s="80">
        <f t="shared" si="0"/>
        <v>-137998142</v>
      </c>
      <c r="H17" s="80">
        <f t="shared" si="1"/>
        <v>-387891321.12769276</v>
      </c>
      <c r="I17" s="80">
        <v>-60441841</v>
      </c>
      <c r="J17" s="80">
        <v>-27113219</v>
      </c>
      <c r="K17" s="80">
        <v>-13795770</v>
      </c>
      <c r="L17" s="80">
        <v>-3795218</v>
      </c>
      <c r="M17" s="80">
        <v>-77047920</v>
      </c>
      <c r="N17" s="80">
        <v>-53139432</v>
      </c>
      <c r="O17" s="80">
        <v>-5062940</v>
      </c>
      <c r="P17" s="80">
        <v>-9496839</v>
      </c>
      <c r="Q17" s="80">
        <v>0</v>
      </c>
      <c r="R17" s="80">
        <v>-47158142</v>
      </c>
      <c r="S17" s="80">
        <v>-24536962</v>
      </c>
      <c r="T17" s="80">
        <v>-61227581</v>
      </c>
      <c r="U17" s="80">
        <v>-5075457.1276927385</v>
      </c>
      <c r="V17" s="80">
        <v>0</v>
      </c>
    </row>
    <row r="18" spans="1:22" x14ac:dyDescent="0.3">
      <c r="A18" s="77">
        <v>10</v>
      </c>
      <c r="B18" s="83" t="s">
        <v>253</v>
      </c>
      <c r="C18" s="84" t="s">
        <v>254</v>
      </c>
      <c r="D18" s="77" t="s">
        <v>255</v>
      </c>
      <c r="E18" s="80">
        <v>-809861008</v>
      </c>
      <c r="F18" s="80">
        <v>-585902921</v>
      </c>
      <c r="G18" s="80">
        <f t="shared" si="0"/>
        <v>-223958087</v>
      </c>
      <c r="H18" s="80">
        <f t="shared" si="1"/>
        <v>-808725190.38999999</v>
      </c>
      <c r="I18" s="80">
        <v>-188683095</v>
      </c>
      <c r="J18" s="80">
        <v>-6747177</v>
      </c>
      <c r="K18" s="80">
        <v>-22638042</v>
      </c>
      <c r="L18" s="80">
        <v>-30667189</v>
      </c>
      <c r="M18" s="80">
        <v>-214216419</v>
      </c>
      <c r="N18" s="80">
        <v>-93390521</v>
      </c>
      <c r="O18" s="80">
        <v>-12231333</v>
      </c>
      <c r="P18" s="80">
        <v>-16193327</v>
      </c>
      <c r="Q18" s="80">
        <v>0</v>
      </c>
      <c r="R18" s="80">
        <v>-69752887</v>
      </c>
      <c r="S18" s="80">
        <v>-80992031</v>
      </c>
      <c r="T18" s="80">
        <v>-69702362</v>
      </c>
      <c r="U18" s="80">
        <v>-3510807.3899999997</v>
      </c>
      <c r="V18" s="80">
        <v>0</v>
      </c>
    </row>
    <row r="19" spans="1:22" x14ac:dyDescent="0.3">
      <c r="A19" s="77">
        <v>11</v>
      </c>
      <c r="B19" s="83" t="s">
        <v>256</v>
      </c>
      <c r="C19" s="84" t="s">
        <v>257</v>
      </c>
      <c r="D19" s="77" t="s">
        <v>258</v>
      </c>
      <c r="E19" s="80">
        <v>-176469313</v>
      </c>
      <c r="F19" s="80">
        <v>-128766297</v>
      </c>
      <c r="G19" s="80">
        <f t="shared" si="0"/>
        <v>-47703016</v>
      </c>
      <c r="H19" s="80">
        <f t="shared" si="1"/>
        <v>-173046469.73769274</v>
      </c>
      <c r="I19" s="80">
        <v>-21640903</v>
      </c>
      <c r="J19" s="80">
        <v>-20366042</v>
      </c>
      <c r="K19" s="80">
        <v>-6354480</v>
      </c>
      <c r="L19" s="80">
        <v>-2077553</v>
      </c>
      <c r="M19" s="80">
        <v>-40938737</v>
      </c>
      <c r="N19" s="80">
        <v>-26343481</v>
      </c>
      <c r="O19" s="80">
        <v>-2153362</v>
      </c>
      <c r="P19" s="80">
        <v>-5468896</v>
      </c>
      <c r="Q19" s="80">
        <v>0</v>
      </c>
      <c r="R19" s="80">
        <v>-15949219</v>
      </c>
      <c r="S19" s="80">
        <v>-1965776</v>
      </c>
      <c r="T19" s="80">
        <v>-28223371</v>
      </c>
      <c r="U19" s="80">
        <v>-1564649.7376927389</v>
      </c>
      <c r="V19" s="80">
        <v>0</v>
      </c>
    </row>
    <row r="20" spans="1:22" x14ac:dyDescent="0.3">
      <c r="A20" s="77">
        <v>12</v>
      </c>
      <c r="B20" s="83" t="s">
        <v>259</v>
      </c>
      <c r="C20" s="84" t="s">
        <v>260</v>
      </c>
      <c r="D20" s="77" t="s">
        <v>261</v>
      </c>
      <c r="E20" s="80">
        <v>593880339</v>
      </c>
      <c r="F20" s="80">
        <v>460217378</v>
      </c>
      <c r="G20" s="80">
        <f t="shared" si="0"/>
        <v>133662961</v>
      </c>
      <c r="H20" s="80">
        <f t="shared" si="1"/>
        <v>593880339</v>
      </c>
      <c r="I20" s="80">
        <v>149882157</v>
      </c>
      <c r="J20" s="80">
        <v>0</v>
      </c>
      <c r="K20" s="80">
        <v>15196752</v>
      </c>
      <c r="L20" s="80">
        <v>28949524</v>
      </c>
      <c r="M20" s="80">
        <v>178107236</v>
      </c>
      <c r="N20" s="80">
        <v>66594570</v>
      </c>
      <c r="O20" s="80">
        <v>9321755</v>
      </c>
      <c r="P20" s="80">
        <v>12165384</v>
      </c>
      <c r="Q20" s="80">
        <v>0</v>
      </c>
      <c r="R20" s="80">
        <v>38543964</v>
      </c>
      <c r="S20" s="80">
        <v>58420845</v>
      </c>
      <c r="T20" s="80">
        <v>36698152</v>
      </c>
      <c r="U20" s="80">
        <v>0</v>
      </c>
      <c r="V20" s="80">
        <v>0</v>
      </c>
    </row>
    <row r="21" spans="1:22" x14ac:dyDescent="0.3">
      <c r="A21" s="77">
        <v>13</v>
      </c>
      <c r="B21" s="83" t="s">
        <v>262</v>
      </c>
      <c r="C21" s="84" t="s">
        <v>263</v>
      </c>
      <c r="D21" s="77" t="s">
        <v>264</v>
      </c>
      <c r="E21" s="80">
        <v>-137457233</v>
      </c>
      <c r="F21" s="80">
        <v>-75208203</v>
      </c>
      <c r="G21" s="80">
        <f t="shared" si="0"/>
        <v>-62249030</v>
      </c>
      <c r="H21" s="80">
        <f t="shared" si="1"/>
        <v>-136444515.81198984</v>
      </c>
      <c r="I21" s="80">
        <v>-22772686</v>
      </c>
      <c r="J21" s="80">
        <v>-558010</v>
      </c>
      <c r="K21" s="80">
        <v>-2013763</v>
      </c>
      <c r="L21" s="80">
        <v>-1490587</v>
      </c>
      <c r="M21" s="80">
        <v>-14872835</v>
      </c>
      <c r="N21" s="80">
        <v>-22923011</v>
      </c>
      <c r="O21" s="80">
        <v>-7996848</v>
      </c>
      <c r="P21" s="80">
        <v>-1567746</v>
      </c>
      <c r="Q21" s="80">
        <v>0</v>
      </c>
      <c r="R21" s="80">
        <v>-25618521</v>
      </c>
      <c r="S21" s="80">
        <v>-22609096</v>
      </c>
      <c r="T21" s="80">
        <v>-8336677</v>
      </c>
      <c r="U21" s="80">
        <v>-5684735.8119898494</v>
      </c>
      <c r="V21" s="80">
        <v>0</v>
      </c>
    </row>
    <row r="22" spans="1:22" x14ac:dyDescent="0.3">
      <c r="A22" s="77">
        <v>14</v>
      </c>
      <c r="B22" s="83" t="s">
        <v>265</v>
      </c>
      <c r="C22" s="84" t="s">
        <v>266</v>
      </c>
      <c r="D22" s="77" t="s">
        <v>267</v>
      </c>
      <c r="E22" s="80">
        <v>-12448392</v>
      </c>
      <c r="F22" s="80">
        <v>-2218069</v>
      </c>
      <c r="G22" s="80">
        <f t="shared" si="0"/>
        <v>-10230323</v>
      </c>
      <c r="H22" s="80">
        <f t="shared" si="1"/>
        <v>-11590497.891993992</v>
      </c>
      <c r="I22" s="80">
        <v>4241958</v>
      </c>
      <c r="J22" s="80">
        <v>-1627455</v>
      </c>
      <c r="K22" s="80">
        <v>2205489</v>
      </c>
      <c r="L22" s="80">
        <v>289775</v>
      </c>
      <c r="M22" s="80">
        <v>-5847913</v>
      </c>
      <c r="N22" s="80">
        <v>-1543014</v>
      </c>
      <c r="O22" s="80">
        <v>616367</v>
      </c>
      <c r="P22" s="80">
        <v>304618</v>
      </c>
      <c r="Q22" s="80">
        <v>0</v>
      </c>
      <c r="R22" s="80">
        <v>-2297173</v>
      </c>
      <c r="S22" s="80">
        <v>19427</v>
      </c>
      <c r="T22" s="80">
        <v>-6308096</v>
      </c>
      <c r="U22" s="80">
        <v>-1644480.8919939911</v>
      </c>
      <c r="V22" s="80">
        <v>0</v>
      </c>
    </row>
    <row r="23" spans="1:22" s="87" customFormat="1" x14ac:dyDescent="0.3">
      <c r="A23" s="77">
        <v>15</v>
      </c>
      <c r="B23" s="83" t="s">
        <v>268</v>
      </c>
      <c r="C23" s="77" t="s">
        <v>269</v>
      </c>
      <c r="D23" s="85" t="s">
        <v>270</v>
      </c>
      <c r="E23" s="80">
        <v>-3815448</v>
      </c>
      <c r="F23" s="80">
        <v>-2128006</v>
      </c>
      <c r="G23" s="80">
        <f t="shared" si="0"/>
        <v>-1687442</v>
      </c>
      <c r="H23" s="80">
        <f t="shared" si="1"/>
        <v>-3815448</v>
      </c>
      <c r="I23" s="80">
        <v>0</v>
      </c>
      <c r="J23" s="80">
        <v>-1312076</v>
      </c>
      <c r="K23" s="80">
        <v>-633916</v>
      </c>
      <c r="L23" s="80">
        <v>344927</v>
      </c>
      <c r="M23" s="80">
        <v>-973270</v>
      </c>
      <c r="N23" s="80">
        <v>452800</v>
      </c>
      <c r="O23" s="80">
        <v>-6376</v>
      </c>
      <c r="P23" s="80">
        <v>-95</v>
      </c>
      <c r="Q23" s="80">
        <v>0</v>
      </c>
      <c r="R23" s="80">
        <v>293585</v>
      </c>
      <c r="S23" s="80">
        <v>-228233</v>
      </c>
      <c r="T23" s="80">
        <v>-1752794</v>
      </c>
      <c r="U23" s="80">
        <v>0</v>
      </c>
      <c r="V23" s="80">
        <v>0</v>
      </c>
    </row>
    <row r="24" spans="1:22" s="87" customFormat="1" x14ac:dyDescent="0.3">
      <c r="A24" s="77">
        <v>16</v>
      </c>
      <c r="B24" s="78" t="s">
        <v>271</v>
      </c>
      <c r="C24" s="79" t="s">
        <v>272</v>
      </c>
      <c r="D24" s="79" t="s">
        <v>273</v>
      </c>
      <c r="E24" s="80">
        <v>-8067181</v>
      </c>
      <c r="F24" s="80">
        <v>-9121541</v>
      </c>
      <c r="G24" s="80">
        <f t="shared" si="0"/>
        <v>1054360</v>
      </c>
      <c r="H24" s="80">
        <f t="shared" si="1"/>
        <v>-7726473.5480412692</v>
      </c>
      <c r="I24" s="80">
        <v>-128109</v>
      </c>
      <c r="J24" s="80">
        <v>41150</v>
      </c>
      <c r="K24" s="80">
        <v>53553</v>
      </c>
      <c r="L24" s="80">
        <v>-1209118</v>
      </c>
      <c r="M24" s="80">
        <v>-4932609</v>
      </c>
      <c r="N24" s="80">
        <v>-2417966</v>
      </c>
      <c r="O24" s="80">
        <v>11744</v>
      </c>
      <c r="P24" s="80">
        <v>-199479</v>
      </c>
      <c r="Q24" s="80">
        <v>0</v>
      </c>
      <c r="R24" s="80">
        <v>-372480</v>
      </c>
      <c r="S24" s="80">
        <v>1221394</v>
      </c>
      <c r="T24" s="80">
        <v>-92718</v>
      </c>
      <c r="U24" s="80">
        <v>298164.45195873082</v>
      </c>
      <c r="V24" s="80">
        <v>0</v>
      </c>
    </row>
    <row r="25" spans="1:22" s="87" customFormat="1" x14ac:dyDescent="0.3">
      <c r="A25" s="77">
        <v>17</v>
      </c>
      <c r="B25" s="81" t="s">
        <v>274</v>
      </c>
      <c r="C25" s="84" t="s">
        <v>275</v>
      </c>
      <c r="D25" s="77" t="s">
        <v>276</v>
      </c>
      <c r="E25" s="80">
        <v>-8800891</v>
      </c>
      <c r="F25" s="80">
        <v>-5199680</v>
      </c>
      <c r="G25" s="80">
        <f t="shared" si="0"/>
        <v>-3601211</v>
      </c>
      <c r="H25" s="80">
        <f t="shared" si="1"/>
        <v>-8719388.5098643582</v>
      </c>
      <c r="I25" s="80">
        <v>-158771</v>
      </c>
      <c r="J25" s="80">
        <v>-175678</v>
      </c>
      <c r="K25" s="80">
        <v>0</v>
      </c>
      <c r="L25" s="80">
        <v>-264303</v>
      </c>
      <c r="M25" s="80">
        <v>-1503715</v>
      </c>
      <c r="N25" s="80">
        <v>-2922962</v>
      </c>
      <c r="O25" s="80">
        <v>-92749</v>
      </c>
      <c r="P25" s="80">
        <v>0</v>
      </c>
      <c r="Q25" s="80">
        <v>0</v>
      </c>
      <c r="R25" s="80">
        <v>0</v>
      </c>
      <c r="S25" s="80">
        <v>0</v>
      </c>
      <c r="T25" s="80">
        <v>-511601</v>
      </c>
      <c r="U25" s="80">
        <v>-3089609.5098643582</v>
      </c>
      <c r="V25" s="80">
        <v>0</v>
      </c>
    </row>
    <row r="26" spans="1:22" s="87" customFormat="1" x14ac:dyDescent="0.3">
      <c r="A26" s="77">
        <v>18</v>
      </c>
      <c r="B26" s="81" t="s">
        <v>277</v>
      </c>
      <c r="C26" s="84" t="s">
        <v>239</v>
      </c>
      <c r="D26" s="77" t="s">
        <v>240</v>
      </c>
      <c r="E26" s="80">
        <v>-1050911</v>
      </c>
      <c r="F26" s="80">
        <v>-861512</v>
      </c>
      <c r="G26" s="80">
        <f t="shared" si="0"/>
        <v>-189399</v>
      </c>
      <c r="H26" s="80">
        <f t="shared" si="1"/>
        <v>-1000941.2080112256</v>
      </c>
      <c r="I26" s="80">
        <v>0</v>
      </c>
      <c r="J26" s="80">
        <v>-17233</v>
      </c>
      <c r="K26" s="80">
        <v>0</v>
      </c>
      <c r="L26" s="80">
        <v>-515</v>
      </c>
      <c r="M26" s="80">
        <v>-499105</v>
      </c>
      <c r="N26" s="80">
        <v>-294689</v>
      </c>
      <c r="O26" s="80">
        <v>0</v>
      </c>
      <c r="P26" s="80">
        <v>0</v>
      </c>
      <c r="Q26" s="80">
        <v>0</v>
      </c>
      <c r="R26" s="80">
        <v>0</v>
      </c>
      <c r="S26" s="80">
        <v>781</v>
      </c>
      <c r="T26" s="80">
        <v>-10232</v>
      </c>
      <c r="U26" s="80">
        <v>-179948.20801122551</v>
      </c>
      <c r="V26" s="80">
        <v>0</v>
      </c>
    </row>
    <row r="27" spans="1:22" s="87" customFormat="1" x14ac:dyDescent="0.3">
      <c r="A27" s="77">
        <v>19</v>
      </c>
      <c r="B27" s="81" t="s">
        <v>278</v>
      </c>
      <c r="C27" s="84" t="s">
        <v>236</v>
      </c>
      <c r="D27" s="77" t="s">
        <v>237</v>
      </c>
      <c r="E27" s="80">
        <v>-7055398</v>
      </c>
      <c r="F27" s="80">
        <v>-6590352</v>
      </c>
      <c r="G27" s="80">
        <f t="shared" si="0"/>
        <v>-465046</v>
      </c>
      <c r="H27" s="80">
        <f t="shared" si="1"/>
        <v>-6858666.8554706965</v>
      </c>
      <c r="I27" s="80">
        <v>0</v>
      </c>
      <c r="J27" s="80">
        <v>-42225</v>
      </c>
      <c r="K27" s="80">
        <v>0</v>
      </c>
      <c r="L27" s="80">
        <v>-961568</v>
      </c>
      <c r="M27" s="80">
        <v>-3031354</v>
      </c>
      <c r="N27" s="80">
        <v>-2344221</v>
      </c>
      <c r="O27" s="80">
        <v>-14253</v>
      </c>
      <c r="P27" s="80">
        <v>0</v>
      </c>
      <c r="Q27" s="80">
        <v>0</v>
      </c>
      <c r="R27" s="80">
        <v>0</v>
      </c>
      <c r="S27" s="80">
        <v>0</v>
      </c>
      <c r="T27" s="80">
        <v>-433621</v>
      </c>
      <c r="U27" s="80">
        <v>-31424.855470696555</v>
      </c>
      <c r="V27" s="80">
        <v>0</v>
      </c>
    </row>
    <row r="28" spans="1:22" s="87" customFormat="1" x14ac:dyDescent="0.3">
      <c r="A28" s="77">
        <v>20</v>
      </c>
      <c r="B28" s="81" t="s">
        <v>279</v>
      </c>
      <c r="C28" s="84" t="s">
        <v>280</v>
      </c>
      <c r="D28" s="85" t="s">
        <v>281</v>
      </c>
      <c r="E28" s="80">
        <v>-11095969</v>
      </c>
      <c r="F28" s="80">
        <v>-7992292</v>
      </c>
      <c r="G28" s="80">
        <f t="shared" si="0"/>
        <v>-3103677</v>
      </c>
      <c r="H28" s="80">
        <f t="shared" si="1"/>
        <v>-11095969</v>
      </c>
      <c r="I28" s="80">
        <v>30662</v>
      </c>
      <c r="J28" s="80">
        <v>0</v>
      </c>
      <c r="K28" s="80">
        <v>-108347</v>
      </c>
      <c r="L28" s="80">
        <v>0</v>
      </c>
      <c r="M28" s="80">
        <v>-7703668</v>
      </c>
      <c r="N28" s="80">
        <v>0</v>
      </c>
      <c r="O28" s="80">
        <v>0</v>
      </c>
      <c r="P28" s="80">
        <v>-210939</v>
      </c>
      <c r="Q28" s="80">
        <v>0</v>
      </c>
      <c r="R28" s="80">
        <v>-4162254</v>
      </c>
      <c r="S28" s="80">
        <v>1220613</v>
      </c>
      <c r="T28" s="80">
        <v>-162036</v>
      </c>
      <c r="U28" s="80">
        <v>0</v>
      </c>
      <c r="V28" s="80">
        <v>0</v>
      </c>
    </row>
    <row r="29" spans="1:22" s="87" customFormat="1" x14ac:dyDescent="0.3">
      <c r="A29" s="77">
        <v>21</v>
      </c>
      <c r="B29" s="81" t="s">
        <v>282</v>
      </c>
      <c r="C29" s="88" t="s">
        <v>283</v>
      </c>
      <c r="D29" s="82" t="s">
        <v>284</v>
      </c>
      <c r="E29" s="80">
        <v>1930146</v>
      </c>
      <c r="F29" s="80">
        <v>1788111</v>
      </c>
      <c r="G29" s="80">
        <f t="shared" si="0"/>
        <v>142035</v>
      </c>
      <c r="H29" s="80">
        <f t="shared" si="1"/>
        <v>1963650.3971554211</v>
      </c>
      <c r="I29" s="80">
        <v>0</v>
      </c>
      <c r="J29" s="80">
        <v>106419</v>
      </c>
      <c r="K29" s="80">
        <v>0</v>
      </c>
      <c r="L29" s="80">
        <v>-13150</v>
      </c>
      <c r="M29" s="80">
        <v>1728346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142035.39715542117</v>
      </c>
      <c r="V29" s="80">
        <v>0</v>
      </c>
    </row>
    <row r="30" spans="1:22" s="87" customFormat="1" x14ac:dyDescent="0.3">
      <c r="A30" s="77">
        <v>22</v>
      </c>
      <c r="B30" s="81" t="s">
        <v>285</v>
      </c>
      <c r="C30" s="77" t="s">
        <v>286</v>
      </c>
      <c r="D30" s="77" t="s">
        <v>287</v>
      </c>
      <c r="E30" s="80">
        <v>15756552</v>
      </c>
      <c r="F30" s="80">
        <v>9162237</v>
      </c>
      <c r="G30" s="80">
        <f t="shared" si="0"/>
        <v>6594315</v>
      </c>
      <c r="H30" s="80">
        <f t="shared" si="1"/>
        <v>15941646.772459652</v>
      </c>
      <c r="I30" s="80">
        <v>0</v>
      </c>
      <c r="J30" s="80">
        <v>-1961</v>
      </c>
      <c r="K30" s="80">
        <v>161900</v>
      </c>
      <c r="L30" s="80">
        <v>31490</v>
      </c>
      <c r="M30" s="80">
        <v>6241336</v>
      </c>
      <c r="N30" s="80">
        <v>2802644</v>
      </c>
      <c r="O30" s="80">
        <v>84906</v>
      </c>
      <c r="P30" s="80">
        <v>27017</v>
      </c>
      <c r="Q30" s="80">
        <v>0</v>
      </c>
      <c r="R30" s="80">
        <v>3795961</v>
      </c>
      <c r="S30" s="80">
        <v>0</v>
      </c>
      <c r="T30" s="80">
        <v>831253</v>
      </c>
      <c r="U30" s="80">
        <v>1967100.7724596523</v>
      </c>
      <c r="V30" s="80">
        <v>0</v>
      </c>
    </row>
    <row r="31" spans="1:22" s="87" customFormat="1" x14ac:dyDescent="0.3">
      <c r="A31" s="77">
        <v>23</v>
      </c>
      <c r="B31" s="83" t="s">
        <v>288</v>
      </c>
      <c r="C31" s="77" t="s">
        <v>289</v>
      </c>
      <c r="D31" s="85" t="s">
        <v>290</v>
      </c>
      <c r="E31" s="80">
        <v>2111042</v>
      </c>
      <c r="F31" s="80">
        <v>433825</v>
      </c>
      <c r="G31" s="80">
        <f t="shared" si="0"/>
        <v>1677217</v>
      </c>
      <c r="H31" s="80">
        <f t="shared" si="1"/>
        <v>1904946.8556899372</v>
      </c>
      <c r="I31" s="80">
        <v>0</v>
      </c>
      <c r="J31" s="80">
        <v>33706</v>
      </c>
      <c r="K31" s="80">
        <v>0</v>
      </c>
      <c r="L31" s="80">
        <v>-1072</v>
      </c>
      <c r="M31" s="80">
        <v>-164449</v>
      </c>
      <c r="N31" s="80">
        <v>341262</v>
      </c>
      <c r="O31" s="80">
        <v>33840</v>
      </c>
      <c r="P31" s="80">
        <v>-15557</v>
      </c>
      <c r="Q31" s="80">
        <v>0</v>
      </c>
      <c r="R31" s="80">
        <v>-6186</v>
      </c>
      <c r="S31" s="80">
        <v>0</v>
      </c>
      <c r="T31" s="80">
        <v>193392</v>
      </c>
      <c r="U31" s="80">
        <v>1490010.8556899372</v>
      </c>
      <c r="V31" s="80">
        <v>0</v>
      </c>
    </row>
    <row r="32" spans="1:22" s="87" customFormat="1" x14ac:dyDescent="0.3">
      <c r="A32" s="77">
        <v>24</v>
      </c>
      <c r="B32" s="89" t="s">
        <v>291</v>
      </c>
      <c r="C32" s="82" t="s">
        <v>292</v>
      </c>
      <c r="D32" s="77" t="s">
        <v>293</v>
      </c>
      <c r="E32" s="80">
        <v>138122</v>
      </c>
      <c r="F32" s="80">
        <v>138122</v>
      </c>
      <c r="G32" s="80">
        <f t="shared" si="0"/>
        <v>0</v>
      </c>
      <c r="H32" s="80">
        <f t="shared" si="1"/>
        <v>138122</v>
      </c>
      <c r="I32" s="80">
        <v>0</v>
      </c>
      <c r="J32" s="80">
        <v>138122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</row>
    <row r="33" spans="1:22" x14ac:dyDescent="0.3">
      <c r="A33" s="77">
        <v>25</v>
      </c>
      <c r="B33" s="81" t="s">
        <v>294</v>
      </c>
      <c r="C33" s="82" t="s">
        <v>295</v>
      </c>
      <c r="D33" s="77" t="s">
        <v>296</v>
      </c>
      <c r="E33" s="80">
        <v>128</v>
      </c>
      <c r="F33" s="80">
        <v>0</v>
      </c>
      <c r="G33" s="80">
        <f t="shared" si="0"/>
        <v>128</v>
      </c>
      <c r="H33" s="80">
        <f t="shared" si="1"/>
        <v>128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128</v>
      </c>
      <c r="U33" s="80">
        <v>0</v>
      </c>
      <c r="V33" s="80">
        <v>0</v>
      </c>
    </row>
    <row r="34" spans="1:22" x14ac:dyDescent="0.3">
      <c r="A34" s="77">
        <v>26</v>
      </c>
      <c r="B34" s="90" t="s">
        <v>297</v>
      </c>
      <c r="C34" s="91" t="s">
        <v>298</v>
      </c>
      <c r="D34" s="92" t="s">
        <v>299</v>
      </c>
      <c r="E34" s="80">
        <v>-646056</v>
      </c>
      <c r="F34" s="80">
        <v>-646056</v>
      </c>
      <c r="G34" s="80">
        <f t="shared" si="0"/>
        <v>0</v>
      </c>
      <c r="H34" s="80">
        <f t="shared" si="1"/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</row>
    <row r="35" spans="1:22" s="59" customFormat="1" ht="42" customHeight="1" x14ac:dyDescent="0.3">
      <c r="A35" s="77">
        <v>27</v>
      </c>
      <c r="B35" s="93"/>
      <c r="C35" s="94" t="s">
        <v>300</v>
      </c>
      <c r="D35" s="94" t="s">
        <v>301</v>
      </c>
      <c r="E35" s="80">
        <v>199241614</v>
      </c>
      <c r="F35" s="80">
        <v>107323314</v>
      </c>
      <c r="G35" s="80">
        <f>E35-F35</f>
        <v>91918300</v>
      </c>
      <c r="H35" s="80">
        <f t="shared" si="1"/>
        <v>198788205.01975214</v>
      </c>
      <c r="I35" s="80">
        <v>37072687</v>
      </c>
      <c r="J35" s="80">
        <v>2035656</v>
      </c>
      <c r="K35" s="80">
        <v>7056293</v>
      </c>
      <c r="L35" s="80">
        <v>3540014</v>
      </c>
      <c r="M35" s="80">
        <v>32396888</v>
      </c>
      <c r="N35" s="80">
        <v>19183597</v>
      </c>
      <c r="O35" s="80">
        <v>3053828</v>
      </c>
      <c r="P35" s="80">
        <v>2530942</v>
      </c>
      <c r="Q35" s="80">
        <v>0</v>
      </c>
      <c r="R35" s="80">
        <v>38141031</v>
      </c>
      <c r="S35" s="80">
        <v>33932161</v>
      </c>
      <c r="T35" s="80">
        <v>17938978</v>
      </c>
      <c r="U35" s="80">
        <v>1906130.0197521336</v>
      </c>
      <c r="V35" s="80">
        <v>0</v>
      </c>
    </row>
    <row r="36" spans="1:22" s="59" customFormat="1" ht="27" customHeight="1" x14ac:dyDescent="0.3">
      <c r="A36" s="77">
        <v>28</v>
      </c>
      <c r="B36" s="78" t="s">
        <v>302</v>
      </c>
      <c r="C36" s="86" t="s">
        <v>303</v>
      </c>
      <c r="D36" s="86" t="s">
        <v>304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</row>
    <row r="37" spans="1:22" s="59" customFormat="1" x14ac:dyDescent="0.3">
      <c r="A37" s="77">
        <v>29</v>
      </c>
      <c r="B37" s="97" t="s">
        <v>305</v>
      </c>
      <c r="C37" s="77" t="s">
        <v>306</v>
      </c>
      <c r="D37" s="98" t="s">
        <v>307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</row>
    <row r="38" spans="1:22" s="59" customFormat="1" x14ac:dyDescent="0.3">
      <c r="A38" s="77">
        <v>30</v>
      </c>
      <c r="B38" s="83" t="s">
        <v>308</v>
      </c>
      <c r="C38" s="77" t="s">
        <v>309</v>
      </c>
      <c r="D38" s="77" t="s">
        <v>310</v>
      </c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</row>
    <row r="39" spans="1:22" x14ac:dyDescent="0.3">
      <c r="A39" s="77">
        <v>31</v>
      </c>
      <c r="B39" s="83" t="s">
        <v>311</v>
      </c>
      <c r="C39" s="77" t="s">
        <v>312</v>
      </c>
      <c r="D39" s="85" t="s">
        <v>313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  <row r="40" spans="1:22" x14ac:dyDescent="0.3">
      <c r="A40" s="77">
        <v>32</v>
      </c>
      <c r="B40" s="83" t="s">
        <v>314</v>
      </c>
      <c r="C40" s="77" t="s">
        <v>315</v>
      </c>
      <c r="D40" s="77" t="s">
        <v>316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</row>
    <row r="41" spans="1:22" x14ac:dyDescent="0.3">
      <c r="A41" s="77">
        <v>33</v>
      </c>
      <c r="B41" s="83" t="s">
        <v>317</v>
      </c>
      <c r="C41" s="77" t="s">
        <v>318</v>
      </c>
      <c r="D41" s="77" t="s">
        <v>319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</row>
    <row r="42" spans="1:22" x14ac:dyDescent="0.3">
      <c r="A42" s="77">
        <v>34</v>
      </c>
      <c r="B42" s="83" t="s">
        <v>320</v>
      </c>
      <c r="C42" s="77" t="s">
        <v>321</v>
      </c>
      <c r="D42" s="85" t="s">
        <v>322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</row>
    <row r="43" spans="1:22" x14ac:dyDescent="0.3">
      <c r="A43" s="77">
        <v>35</v>
      </c>
      <c r="B43" s="83" t="s">
        <v>323</v>
      </c>
      <c r="C43" s="77" t="s">
        <v>324</v>
      </c>
      <c r="D43" s="77" t="s">
        <v>325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</row>
    <row r="44" spans="1:22" x14ac:dyDescent="0.3">
      <c r="A44" s="77">
        <v>36</v>
      </c>
      <c r="B44" s="83" t="s">
        <v>326</v>
      </c>
      <c r="C44" s="77" t="s">
        <v>327</v>
      </c>
      <c r="D44" s="77" t="s">
        <v>328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</row>
    <row r="45" spans="1:22" x14ac:dyDescent="0.3">
      <c r="A45" s="77">
        <v>37</v>
      </c>
      <c r="B45" s="78" t="s">
        <v>329</v>
      </c>
      <c r="C45" s="86" t="s">
        <v>330</v>
      </c>
      <c r="D45" s="86" t="s">
        <v>331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</row>
    <row r="46" spans="1:22" x14ac:dyDescent="0.3">
      <c r="A46" s="77">
        <v>38</v>
      </c>
      <c r="B46" s="78" t="s">
        <v>332</v>
      </c>
      <c r="C46" s="86" t="s">
        <v>333</v>
      </c>
      <c r="D46" s="99" t="s">
        <v>334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</row>
    <row r="47" spans="1:22" x14ac:dyDescent="0.3">
      <c r="A47" s="77">
        <v>39</v>
      </c>
      <c r="B47" s="83" t="s">
        <v>335</v>
      </c>
      <c r="C47" s="77" t="s">
        <v>336</v>
      </c>
      <c r="D47" s="77" t="s">
        <v>337</v>
      </c>
      <c r="E47" s="80">
        <v>-41974474</v>
      </c>
      <c r="F47" s="80">
        <v>-38158251</v>
      </c>
      <c r="G47" s="80">
        <f>E47-F47</f>
        <v>-3816223</v>
      </c>
      <c r="H47" s="80">
        <f t="shared" si="1"/>
        <v>-42009512.173396736</v>
      </c>
      <c r="I47" s="80">
        <v>-23074806</v>
      </c>
      <c r="J47" s="80">
        <v>-59799</v>
      </c>
      <c r="K47" s="80">
        <v>-477156</v>
      </c>
      <c r="L47" s="80">
        <v>-1700631</v>
      </c>
      <c r="M47" s="80">
        <v>-9511781</v>
      </c>
      <c r="N47" s="80">
        <v>-1027372</v>
      </c>
      <c r="O47" s="80">
        <v>-1037432</v>
      </c>
      <c r="P47" s="80">
        <v>-1304312</v>
      </c>
      <c r="Q47" s="80">
        <v>0</v>
      </c>
      <c r="R47" s="80">
        <v>-4971567</v>
      </c>
      <c r="S47" s="80">
        <v>442460</v>
      </c>
      <c r="T47" s="80">
        <v>318290</v>
      </c>
      <c r="U47" s="80">
        <v>394593.82660326088</v>
      </c>
      <c r="V47" s="80">
        <v>0</v>
      </c>
    </row>
    <row r="48" spans="1:22" x14ac:dyDescent="0.3">
      <c r="A48" s="77">
        <v>40</v>
      </c>
      <c r="B48" s="83" t="s">
        <v>338</v>
      </c>
      <c r="C48" s="77" t="s">
        <v>339</v>
      </c>
      <c r="D48" s="100" t="s">
        <v>340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</row>
    <row r="49" spans="1:22" ht="28.8" x14ac:dyDescent="0.3">
      <c r="A49" s="77">
        <v>41</v>
      </c>
      <c r="B49" s="83" t="s">
        <v>341</v>
      </c>
      <c r="C49" s="77" t="s">
        <v>342</v>
      </c>
      <c r="D49" s="77" t="s">
        <v>343</v>
      </c>
      <c r="E49" s="80">
        <v>-141030075</v>
      </c>
      <c r="F49" s="80">
        <v>-95783753</v>
      </c>
      <c r="G49" s="80">
        <f>E49-F49</f>
        <v>-45246322</v>
      </c>
      <c r="H49" s="80">
        <f t="shared" si="1"/>
        <v>-141030075</v>
      </c>
      <c r="I49" s="80">
        <v>-32506811</v>
      </c>
      <c r="J49" s="80">
        <v>0</v>
      </c>
      <c r="K49" s="80">
        <v>-6662792</v>
      </c>
      <c r="L49" s="80">
        <v>775205</v>
      </c>
      <c r="M49" s="80">
        <v>-2471198</v>
      </c>
      <c r="N49" s="80">
        <v>-51407170</v>
      </c>
      <c r="O49" s="80">
        <v>-568351</v>
      </c>
      <c r="P49" s="80">
        <v>-2942636</v>
      </c>
      <c r="Q49" s="80">
        <v>0</v>
      </c>
      <c r="R49" s="80">
        <v>-8489409</v>
      </c>
      <c r="S49" s="80">
        <v>-36756913</v>
      </c>
      <c r="T49" s="80">
        <v>0</v>
      </c>
      <c r="U49" s="80">
        <v>0</v>
      </c>
      <c r="V49" s="80">
        <v>0</v>
      </c>
    </row>
    <row r="50" spans="1:22" x14ac:dyDescent="0.3">
      <c r="A50" s="77">
        <v>42</v>
      </c>
      <c r="B50" s="78" t="s">
        <v>344</v>
      </c>
      <c r="C50" s="86" t="s">
        <v>345</v>
      </c>
      <c r="D50" s="99" t="s">
        <v>346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</row>
    <row r="51" spans="1:22" x14ac:dyDescent="0.3">
      <c r="A51" s="77">
        <v>43</v>
      </c>
      <c r="B51" s="83" t="s">
        <v>347</v>
      </c>
      <c r="C51" s="77" t="s">
        <v>336</v>
      </c>
      <c r="D51" s="77" t="s">
        <v>337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</row>
    <row r="52" spans="1:22" s="87" customFormat="1" x14ac:dyDescent="0.3">
      <c r="A52" s="77">
        <v>44</v>
      </c>
      <c r="B52" s="83" t="s">
        <v>348</v>
      </c>
      <c r="C52" s="77" t="s">
        <v>339</v>
      </c>
      <c r="D52" s="77" t="s">
        <v>340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</row>
    <row r="53" spans="1:22" x14ac:dyDescent="0.3">
      <c r="A53" s="77">
        <v>45</v>
      </c>
      <c r="B53" s="90" t="s">
        <v>349</v>
      </c>
      <c r="C53" s="91" t="s">
        <v>350</v>
      </c>
      <c r="D53" s="92" t="s">
        <v>351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</row>
    <row r="54" spans="1:22" x14ac:dyDescent="0.3">
      <c r="A54" s="77">
        <v>46</v>
      </c>
      <c r="B54" s="101"/>
      <c r="C54" s="94" t="s">
        <v>352</v>
      </c>
      <c r="D54" s="94" t="s">
        <v>353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</row>
    <row r="55" spans="1:22" s="87" customFormat="1" x14ac:dyDescent="0.3">
      <c r="A55" s="77">
        <v>47</v>
      </c>
      <c r="B55" s="78" t="s">
        <v>354</v>
      </c>
      <c r="C55" s="86" t="s">
        <v>355</v>
      </c>
      <c r="D55" s="86" t="s">
        <v>356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</row>
    <row r="56" spans="1:22" x14ac:dyDescent="0.3">
      <c r="A56" s="77">
        <v>48</v>
      </c>
      <c r="B56" s="78" t="s">
        <v>357</v>
      </c>
      <c r="C56" s="86" t="s">
        <v>358</v>
      </c>
      <c r="D56" s="99" t="s">
        <v>359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</row>
    <row r="57" spans="1:22" x14ac:dyDescent="0.3">
      <c r="A57" s="77">
        <v>49</v>
      </c>
      <c r="B57" s="103" t="s">
        <v>360</v>
      </c>
      <c r="C57" s="94" t="s">
        <v>361</v>
      </c>
      <c r="D57" s="94" t="s">
        <v>362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</row>
    <row r="58" spans="1:22" x14ac:dyDescent="0.3">
      <c r="A58" s="77">
        <v>50</v>
      </c>
      <c r="B58" s="78" t="s">
        <v>363</v>
      </c>
      <c r="C58" s="86" t="s">
        <v>364</v>
      </c>
      <c r="D58" s="99" t="s">
        <v>365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</row>
    <row r="59" spans="1:22" x14ac:dyDescent="0.3">
      <c r="A59" s="77">
        <v>51</v>
      </c>
      <c r="B59" s="103" t="s">
        <v>366</v>
      </c>
      <c r="C59" s="94" t="s">
        <v>367</v>
      </c>
      <c r="D59" s="94" t="s">
        <v>368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</row>
    <row r="60" spans="1:22" x14ac:dyDescent="0.3">
      <c r="B60" s="124" t="s">
        <v>218</v>
      </c>
    </row>
    <row r="61" spans="1:22" x14ac:dyDescent="0.3">
      <c r="B61" s="123" t="s">
        <v>371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A278-787F-49F9-97B1-1F4C87138BC1}">
  <sheetPr>
    <pageSetUpPr fitToPage="1"/>
  </sheetPr>
  <dimension ref="A1:V61"/>
  <sheetViews>
    <sheetView showGridLines="0" showZeros="0" zoomScale="80" zoomScaleNormal="80" workbookViewId="0">
      <pane xSplit="1" ySplit="8" topLeftCell="F34" activePane="bottomRight" state="frozen"/>
      <selection activeCell="G91" sqref="G91"/>
      <selection pane="topRight" activeCell="G91" sqref="G91"/>
      <selection pane="bottomLeft" activeCell="G91" sqref="G91"/>
      <selection pane="bottomRight" activeCell="U7" sqref="U7"/>
    </sheetView>
  </sheetViews>
  <sheetFormatPr defaultColWidth="9.21875" defaultRowHeight="14.4" x14ac:dyDescent="0.3"/>
  <cols>
    <col min="1" max="1" width="11.21875" style="3" customWidth="1"/>
    <col min="2" max="2" width="15.77734375" style="104" customWidth="1"/>
    <col min="3" max="3" width="82.21875" style="3" customWidth="1"/>
    <col min="4" max="4" width="90.44140625" style="57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220</v>
      </c>
      <c r="D2" s="3"/>
    </row>
    <row r="3" spans="1:22" x14ac:dyDescent="0.3">
      <c r="B3" s="6" t="s">
        <v>2</v>
      </c>
      <c r="C3" s="105">
        <v>45657</v>
      </c>
    </row>
    <row r="4" spans="1:22" x14ac:dyDescent="0.3">
      <c r="B4" s="6"/>
      <c r="C4" s="106"/>
    </row>
    <row r="5" spans="1:22" ht="15" thickBot="1" x14ac:dyDescent="0.35">
      <c r="A5" s="59"/>
      <c r="B5" s="60"/>
      <c r="D5" s="3"/>
    </row>
    <row r="6" spans="1:22" ht="2.5499999999999998" customHeight="1" thickBot="1" x14ac:dyDescent="0.35">
      <c r="A6" s="61"/>
      <c r="B6" s="62"/>
      <c r="C6" s="63" t="s">
        <v>221</v>
      </c>
      <c r="D6" s="64" t="s">
        <v>222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22" ht="70.05" customHeight="1" x14ac:dyDescent="0.3">
      <c r="A7" s="67" t="s">
        <v>6</v>
      </c>
      <c r="B7" s="68" t="s">
        <v>7</v>
      </c>
      <c r="C7" s="69" t="s">
        <v>223</v>
      </c>
      <c r="D7" s="70" t="s">
        <v>224</v>
      </c>
      <c r="E7" s="125" t="s">
        <v>10</v>
      </c>
      <c r="F7" s="125" t="s">
        <v>11</v>
      </c>
      <c r="G7" s="125" t="s">
        <v>12</v>
      </c>
      <c r="H7" s="125" t="s">
        <v>13</v>
      </c>
      <c r="I7" s="71" t="s">
        <v>14</v>
      </c>
      <c r="J7" s="71" t="s">
        <v>15</v>
      </c>
      <c r="K7" s="71" t="s">
        <v>16</v>
      </c>
      <c r="L7" s="71" t="s">
        <v>17</v>
      </c>
      <c r="M7" s="71" t="s">
        <v>18</v>
      </c>
      <c r="N7" s="71" t="s">
        <v>19</v>
      </c>
      <c r="O7" s="71" t="s">
        <v>20</v>
      </c>
      <c r="P7" s="71" t="s">
        <v>21</v>
      </c>
      <c r="Q7" s="16" t="s">
        <v>22</v>
      </c>
      <c r="R7" s="16" t="s">
        <v>23</v>
      </c>
      <c r="S7" s="16" t="s">
        <v>24</v>
      </c>
      <c r="T7" s="71" t="s">
        <v>25</v>
      </c>
      <c r="U7" s="71" t="s">
        <v>390</v>
      </c>
      <c r="V7" s="72" t="s">
        <v>26</v>
      </c>
    </row>
    <row r="8" spans="1:22" ht="22.05" customHeight="1" x14ac:dyDescent="0.3">
      <c r="A8" s="73" t="s">
        <v>27</v>
      </c>
      <c r="B8" s="74" t="s">
        <v>28</v>
      </c>
      <c r="C8" s="75" t="s">
        <v>29</v>
      </c>
      <c r="D8" s="75" t="s">
        <v>30</v>
      </c>
      <c r="E8" s="76" t="s">
        <v>372</v>
      </c>
      <c r="F8" s="76" t="s">
        <v>372</v>
      </c>
      <c r="G8" s="76" t="s">
        <v>372</v>
      </c>
      <c r="H8" s="76" t="s">
        <v>372</v>
      </c>
      <c r="I8" s="76" t="s">
        <v>372</v>
      </c>
      <c r="J8" s="76" t="s">
        <v>372</v>
      </c>
      <c r="K8" s="76" t="s">
        <v>372</v>
      </c>
      <c r="L8" s="76" t="s">
        <v>372</v>
      </c>
      <c r="M8" s="76" t="s">
        <v>372</v>
      </c>
      <c r="N8" s="76" t="s">
        <v>372</v>
      </c>
      <c r="O8" s="76" t="s">
        <v>372</v>
      </c>
      <c r="P8" s="76" t="s">
        <v>372</v>
      </c>
      <c r="Q8" s="76" t="s">
        <v>372</v>
      </c>
      <c r="R8" s="76" t="s">
        <v>372</v>
      </c>
      <c r="S8" s="76" t="s">
        <v>372</v>
      </c>
      <c r="T8" s="76" t="s">
        <v>372</v>
      </c>
      <c r="U8" s="76" t="s">
        <v>372</v>
      </c>
      <c r="V8" s="76" t="s">
        <v>372</v>
      </c>
    </row>
    <row r="9" spans="1:22" x14ac:dyDescent="0.3">
      <c r="A9" s="77">
        <v>1</v>
      </c>
      <c r="B9" s="78" t="s">
        <v>226</v>
      </c>
      <c r="C9" s="79" t="s">
        <v>227</v>
      </c>
      <c r="D9" s="79" t="s">
        <v>228</v>
      </c>
      <c r="E9" s="80">
        <v>1727920795</v>
      </c>
      <c r="F9" s="80">
        <v>1151383342</v>
      </c>
      <c r="G9" s="80">
        <f>E9-F9</f>
        <v>576537453</v>
      </c>
      <c r="H9" s="80">
        <f>SUM(I9:V9)</f>
        <v>1632296995.8568225</v>
      </c>
      <c r="I9" s="80">
        <v>444481705</v>
      </c>
      <c r="J9" s="80">
        <v>16206272</v>
      </c>
      <c r="K9" s="80">
        <v>86909485</v>
      </c>
      <c r="L9" s="80">
        <v>94092270</v>
      </c>
      <c r="M9" s="80">
        <v>384210530</v>
      </c>
      <c r="N9" s="80">
        <v>0</v>
      </c>
      <c r="O9" s="80">
        <v>91046019</v>
      </c>
      <c r="P9" s="80">
        <v>34437061</v>
      </c>
      <c r="Q9" s="80">
        <v>32948162</v>
      </c>
      <c r="R9" s="80">
        <v>259717015</v>
      </c>
      <c r="S9" s="80">
        <v>0</v>
      </c>
      <c r="T9" s="80">
        <v>186290482</v>
      </c>
      <c r="U9" s="80">
        <v>1951643.8568225722</v>
      </c>
      <c r="V9" s="80">
        <v>6351</v>
      </c>
    </row>
    <row r="10" spans="1:22" x14ac:dyDescent="0.3">
      <c r="A10" s="77">
        <v>2</v>
      </c>
      <c r="B10" s="81" t="s">
        <v>229</v>
      </c>
      <c r="C10" s="82" t="s">
        <v>230</v>
      </c>
      <c r="D10" s="82" t="s">
        <v>231</v>
      </c>
      <c r="E10" s="80">
        <v>23078316</v>
      </c>
      <c r="F10" s="80">
        <v>14318946</v>
      </c>
      <c r="G10" s="80">
        <f t="shared" ref="G10:G35" si="0">E10-F10</f>
        <v>8759370</v>
      </c>
      <c r="H10" s="80">
        <f t="shared" ref="H10:H47" si="1">SUM(I10:V10)</f>
        <v>14875903.99821</v>
      </c>
      <c r="I10" s="80">
        <v>0</v>
      </c>
      <c r="J10" s="80">
        <v>11986085</v>
      </c>
      <c r="K10" s="80">
        <v>0</v>
      </c>
      <c r="L10" s="80">
        <v>0</v>
      </c>
      <c r="M10" s="80">
        <v>0</v>
      </c>
      <c r="N10" s="80">
        <v>0</v>
      </c>
      <c r="O10" s="80">
        <v>1227552</v>
      </c>
      <c r="P10" s="80">
        <v>1105309</v>
      </c>
      <c r="Q10" s="80">
        <v>0</v>
      </c>
      <c r="R10" s="80">
        <v>0</v>
      </c>
      <c r="S10" s="80">
        <v>0</v>
      </c>
      <c r="T10" s="80">
        <v>0</v>
      </c>
      <c r="U10" s="80">
        <v>550606.99820999987</v>
      </c>
      <c r="V10" s="80">
        <v>6351</v>
      </c>
    </row>
    <row r="11" spans="1:22" x14ac:dyDescent="0.3">
      <c r="A11" s="77">
        <v>3</v>
      </c>
      <c r="B11" s="83" t="s">
        <v>232</v>
      </c>
      <c r="C11" s="77" t="s">
        <v>233</v>
      </c>
      <c r="D11" s="82" t="s">
        <v>234</v>
      </c>
      <c r="E11" s="80">
        <v>5604122</v>
      </c>
      <c r="F11" s="80">
        <v>1758450</v>
      </c>
      <c r="G11" s="80">
        <f t="shared" si="0"/>
        <v>3845672</v>
      </c>
      <c r="H11" s="80">
        <f t="shared" si="1"/>
        <v>3011871.9093289999</v>
      </c>
      <c r="I11" s="80">
        <v>0</v>
      </c>
      <c r="J11" s="80">
        <v>1411592</v>
      </c>
      <c r="K11" s="80">
        <v>0</v>
      </c>
      <c r="L11" s="80">
        <v>0</v>
      </c>
      <c r="M11" s="80">
        <v>0</v>
      </c>
      <c r="N11" s="80">
        <v>0</v>
      </c>
      <c r="O11" s="80">
        <v>113526</v>
      </c>
      <c r="P11" s="80">
        <v>233332</v>
      </c>
      <c r="Q11" s="80">
        <v>0</v>
      </c>
      <c r="R11" s="80">
        <v>0</v>
      </c>
      <c r="S11" s="80">
        <v>0</v>
      </c>
      <c r="T11" s="80">
        <v>0</v>
      </c>
      <c r="U11" s="80">
        <v>1253421.9093289999</v>
      </c>
      <c r="V11" s="80">
        <v>0</v>
      </c>
    </row>
    <row r="12" spans="1:22" x14ac:dyDescent="0.3">
      <c r="A12" s="77">
        <v>4</v>
      </c>
      <c r="B12" s="83" t="s">
        <v>235</v>
      </c>
      <c r="C12" s="84" t="s">
        <v>236</v>
      </c>
      <c r="D12" s="85" t="s">
        <v>237</v>
      </c>
      <c r="E12" s="80">
        <v>2758368</v>
      </c>
      <c r="F12" s="80">
        <v>1522016</v>
      </c>
      <c r="G12" s="80">
        <f t="shared" si="0"/>
        <v>1236352</v>
      </c>
      <c r="H12" s="80">
        <f t="shared" si="1"/>
        <v>1668070.3847282818</v>
      </c>
      <c r="I12" s="80">
        <v>0</v>
      </c>
      <c r="J12" s="80">
        <v>1517798</v>
      </c>
      <c r="K12" s="80">
        <v>0</v>
      </c>
      <c r="L12" s="80">
        <v>0</v>
      </c>
      <c r="M12" s="80">
        <v>0</v>
      </c>
      <c r="N12" s="80">
        <v>0</v>
      </c>
      <c r="O12" s="80">
        <v>4218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146054.38472828176</v>
      </c>
      <c r="V12" s="80">
        <v>0</v>
      </c>
    </row>
    <row r="13" spans="1:22" x14ac:dyDescent="0.3">
      <c r="A13" s="77">
        <v>5</v>
      </c>
      <c r="B13" s="83" t="s">
        <v>238</v>
      </c>
      <c r="C13" s="84" t="s">
        <v>239</v>
      </c>
      <c r="D13" s="77" t="s">
        <v>240</v>
      </c>
      <c r="E13" s="80">
        <v>824644</v>
      </c>
      <c r="F13" s="80">
        <v>555780</v>
      </c>
      <c r="G13" s="80">
        <f t="shared" si="0"/>
        <v>268864</v>
      </c>
      <c r="H13" s="80">
        <f t="shared" si="1"/>
        <v>579548.71925599012</v>
      </c>
      <c r="I13" s="80">
        <v>0</v>
      </c>
      <c r="J13" s="80">
        <v>545303</v>
      </c>
      <c r="K13" s="80">
        <v>0</v>
      </c>
      <c r="L13" s="80">
        <v>0</v>
      </c>
      <c r="M13" s="80">
        <v>0</v>
      </c>
      <c r="N13" s="80">
        <v>0</v>
      </c>
      <c r="O13" s="80">
        <v>2219</v>
      </c>
      <c r="P13" s="80">
        <v>8258</v>
      </c>
      <c r="Q13" s="80">
        <v>0</v>
      </c>
      <c r="R13" s="80">
        <v>0</v>
      </c>
      <c r="S13" s="80">
        <v>0</v>
      </c>
      <c r="T13" s="80">
        <v>0</v>
      </c>
      <c r="U13" s="80">
        <v>23768.719255990083</v>
      </c>
      <c r="V13" s="80">
        <v>0</v>
      </c>
    </row>
    <row r="14" spans="1:22" x14ac:dyDescent="0.3">
      <c r="A14" s="77">
        <v>6</v>
      </c>
      <c r="B14" s="81" t="s">
        <v>241</v>
      </c>
      <c r="C14" s="84" t="s">
        <v>242</v>
      </c>
      <c r="D14" s="77" t="s">
        <v>243</v>
      </c>
      <c r="E14" s="80">
        <v>1041480</v>
      </c>
      <c r="F14" s="80">
        <v>618902</v>
      </c>
      <c r="G14" s="80">
        <f t="shared" si="0"/>
        <v>422578</v>
      </c>
      <c r="H14" s="80">
        <f t="shared" si="1"/>
        <v>596693.8452993005</v>
      </c>
      <c r="I14" s="80">
        <v>0</v>
      </c>
      <c r="J14" s="80">
        <v>745494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-126592</v>
      </c>
      <c r="Q14" s="80">
        <v>0</v>
      </c>
      <c r="R14" s="80">
        <v>0</v>
      </c>
      <c r="S14" s="80">
        <v>0</v>
      </c>
      <c r="T14" s="80">
        <v>0</v>
      </c>
      <c r="U14" s="80">
        <v>-22208.154700699546</v>
      </c>
      <c r="V14" s="80">
        <v>0</v>
      </c>
    </row>
    <row r="15" spans="1:22" x14ac:dyDescent="0.3">
      <c r="A15" s="77">
        <v>7</v>
      </c>
      <c r="B15" s="83" t="s">
        <v>244</v>
      </c>
      <c r="C15" s="84" t="s">
        <v>245</v>
      </c>
      <c r="D15" s="77" t="s">
        <v>246</v>
      </c>
      <c r="E15" s="80">
        <v>1694613864</v>
      </c>
      <c r="F15" s="80">
        <v>1132609248</v>
      </c>
      <c r="G15" s="80">
        <f t="shared" si="0"/>
        <v>562004616</v>
      </c>
      <c r="H15" s="80">
        <f t="shared" si="1"/>
        <v>1611564907</v>
      </c>
      <c r="I15" s="80">
        <v>444481705</v>
      </c>
      <c r="J15" s="80">
        <v>0</v>
      </c>
      <c r="K15" s="80">
        <v>86909485</v>
      </c>
      <c r="L15" s="80">
        <v>94092270</v>
      </c>
      <c r="M15" s="80">
        <v>384210530</v>
      </c>
      <c r="N15" s="80">
        <v>0</v>
      </c>
      <c r="O15" s="80">
        <v>89698504</v>
      </c>
      <c r="P15" s="80">
        <v>33216754</v>
      </c>
      <c r="Q15" s="80">
        <v>32948162</v>
      </c>
      <c r="R15" s="80">
        <v>259717015</v>
      </c>
      <c r="S15" s="80">
        <v>0</v>
      </c>
      <c r="T15" s="80">
        <v>186290482</v>
      </c>
      <c r="U15" s="80">
        <v>0</v>
      </c>
      <c r="V15" s="80">
        <v>0</v>
      </c>
    </row>
    <row r="16" spans="1:22" x14ac:dyDescent="0.3">
      <c r="A16" s="77">
        <v>8</v>
      </c>
      <c r="B16" s="78" t="s">
        <v>247</v>
      </c>
      <c r="C16" s="86" t="s">
        <v>248</v>
      </c>
      <c r="D16" s="86" t="s">
        <v>249</v>
      </c>
      <c r="E16" s="80">
        <v>-1520828340</v>
      </c>
      <c r="F16" s="80">
        <v>-1019857365</v>
      </c>
      <c r="G16" s="80">
        <f t="shared" si="0"/>
        <v>-500970975</v>
      </c>
      <c r="H16" s="80">
        <f t="shared" si="1"/>
        <v>-1463854222.8029664</v>
      </c>
      <c r="I16" s="80">
        <v>-339698997</v>
      </c>
      <c r="J16" s="80">
        <v>-14006799</v>
      </c>
      <c r="K16" s="80">
        <v>-98547588</v>
      </c>
      <c r="L16" s="80">
        <v>-85944831</v>
      </c>
      <c r="M16" s="80">
        <v>-350160781</v>
      </c>
      <c r="N16" s="80">
        <v>0</v>
      </c>
      <c r="O16" s="80">
        <v>-93663767</v>
      </c>
      <c r="P16" s="80">
        <v>-37834602</v>
      </c>
      <c r="Q16" s="80">
        <v>-22699771</v>
      </c>
      <c r="R16" s="80">
        <v>-230932776</v>
      </c>
      <c r="S16" s="80">
        <v>0</v>
      </c>
      <c r="T16" s="80">
        <v>-177063731</v>
      </c>
      <c r="U16" s="80">
        <v>-2088760.8029664319</v>
      </c>
      <c r="V16" s="80">
        <v>-11211819</v>
      </c>
    </row>
    <row r="17" spans="1:22" x14ac:dyDescent="0.3">
      <c r="A17" s="77">
        <v>9</v>
      </c>
      <c r="B17" s="83" t="s">
        <v>250</v>
      </c>
      <c r="C17" s="84" t="s">
        <v>251</v>
      </c>
      <c r="D17" s="85" t="s">
        <v>252</v>
      </c>
      <c r="E17" s="80">
        <v>-1171436835</v>
      </c>
      <c r="F17" s="80">
        <v>-818352883</v>
      </c>
      <c r="G17" s="80">
        <f t="shared" si="0"/>
        <v>-353083952</v>
      </c>
      <c r="H17" s="80">
        <f t="shared" si="1"/>
        <v>-1124120333.8320403</v>
      </c>
      <c r="I17" s="80">
        <v>-321151716</v>
      </c>
      <c r="J17" s="80">
        <v>-12411309</v>
      </c>
      <c r="K17" s="80">
        <v>-77139275</v>
      </c>
      <c r="L17" s="80">
        <v>-69364916</v>
      </c>
      <c r="M17" s="80">
        <v>-242928052</v>
      </c>
      <c r="N17" s="80">
        <v>0</v>
      </c>
      <c r="O17" s="80">
        <v>-66438920</v>
      </c>
      <c r="P17" s="80">
        <v>-28918695</v>
      </c>
      <c r="Q17" s="80">
        <v>-8649453</v>
      </c>
      <c r="R17" s="80">
        <v>-164630228</v>
      </c>
      <c r="S17" s="80">
        <v>0</v>
      </c>
      <c r="T17" s="80">
        <v>-119275411</v>
      </c>
      <c r="U17" s="80">
        <v>-2000539.83204041</v>
      </c>
      <c r="V17" s="80">
        <v>-11211819</v>
      </c>
    </row>
    <row r="18" spans="1:22" x14ac:dyDescent="0.3">
      <c r="A18" s="77">
        <v>10</v>
      </c>
      <c r="B18" s="83" t="s">
        <v>253</v>
      </c>
      <c r="C18" s="84" t="s">
        <v>254</v>
      </c>
      <c r="D18" s="77" t="s">
        <v>255</v>
      </c>
      <c r="E18" s="80">
        <v>-935127282</v>
      </c>
      <c r="F18" s="80">
        <v>-653911622</v>
      </c>
      <c r="G18" s="80">
        <f t="shared" si="0"/>
        <v>-281215660</v>
      </c>
      <c r="H18" s="80">
        <f t="shared" si="1"/>
        <v>-908890744</v>
      </c>
      <c r="I18" s="80">
        <v>-254067539</v>
      </c>
      <c r="J18" s="80">
        <v>-2416018</v>
      </c>
      <c r="K18" s="80">
        <v>-55471074</v>
      </c>
      <c r="L18" s="80">
        <v>-58159214</v>
      </c>
      <c r="M18" s="80">
        <v>-210888586</v>
      </c>
      <c r="N18" s="80">
        <v>0</v>
      </c>
      <c r="O18" s="80">
        <v>-52478940</v>
      </c>
      <c r="P18" s="80">
        <v>-20430251</v>
      </c>
      <c r="Q18" s="80">
        <v>-5477122</v>
      </c>
      <c r="R18" s="80">
        <v>-142840412</v>
      </c>
      <c r="S18" s="80">
        <v>0</v>
      </c>
      <c r="T18" s="80">
        <v>-97420620</v>
      </c>
      <c r="U18" s="80">
        <v>-719149</v>
      </c>
      <c r="V18" s="80">
        <v>-8521819</v>
      </c>
    </row>
    <row r="19" spans="1:22" x14ac:dyDescent="0.3">
      <c r="A19" s="77">
        <v>11</v>
      </c>
      <c r="B19" s="83" t="s">
        <v>256</v>
      </c>
      <c r="C19" s="84" t="s">
        <v>257</v>
      </c>
      <c r="D19" s="77" t="s">
        <v>258</v>
      </c>
      <c r="E19" s="80">
        <v>-237476837</v>
      </c>
      <c r="F19" s="80">
        <v>-165525512</v>
      </c>
      <c r="G19" s="80">
        <f t="shared" si="0"/>
        <v>-71951325</v>
      </c>
      <c r="H19" s="80">
        <f t="shared" si="1"/>
        <v>-216313839.8320404</v>
      </c>
      <c r="I19" s="80">
        <v>-68168428</v>
      </c>
      <c r="J19" s="80">
        <v>-9995291</v>
      </c>
      <c r="K19" s="80">
        <v>-21668201</v>
      </c>
      <c r="L19" s="80">
        <v>-11205702</v>
      </c>
      <c r="M19" s="80">
        <v>-32039466</v>
      </c>
      <c r="N19" s="80">
        <v>0</v>
      </c>
      <c r="O19" s="80">
        <v>-13959980</v>
      </c>
      <c r="P19" s="80">
        <v>-8488444</v>
      </c>
      <c r="Q19" s="80">
        <v>-3172331</v>
      </c>
      <c r="R19" s="80">
        <v>-21789815</v>
      </c>
      <c r="S19" s="80">
        <v>0</v>
      </c>
      <c r="T19" s="80">
        <v>-21854791</v>
      </c>
      <c r="U19" s="80">
        <v>-1281390.83204041</v>
      </c>
      <c r="V19" s="80">
        <v>-2690000</v>
      </c>
    </row>
    <row r="20" spans="1:22" x14ac:dyDescent="0.3">
      <c r="A20" s="77">
        <v>12</v>
      </c>
      <c r="B20" s="83" t="s">
        <v>259</v>
      </c>
      <c r="C20" s="84" t="s">
        <v>260</v>
      </c>
      <c r="D20" s="77" t="s">
        <v>261</v>
      </c>
      <c r="E20" s="80">
        <v>1167285</v>
      </c>
      <c r="F20" s="80">
        <v>1084251</v>
      </c>
      <c r="G20" s="80">
        <f t="shared" si="0"/>
        <v>83034</v>
      </c>
      <c r="H20" s="80">
        <f t="shared" si="1"/>
        <v>1084251</v>
      </c>
      <c r="I20" s="80">
        <v>1084251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</row>
    <row r="21" spans="1:22" x14ac:dyDescent="0.3">
      <c r="A21" s="77">
        <v>13</v>
      </c>
      <c r="B21" s="83" t="s">
        <v>262</v>
      </c>
      <c r="C21" s="84" t="s">
        <v>263</v>
      </c>
      <c r="D21" s="77" t="s">
        <v>264</v>
      </c>
      <c r="E21" s="80">
        <v>-321518518</v>
      </c>
      <c r="F21" s="80">
        <v>-188832739</v>
      </c>
      <c r="G21" s="80">
        <f t="shared" si="0"/>
        <v>-132685779</v>
      </c>
      <c r="H21" s="80">
        <f t="shared" si="1"/>
        <v>-318795764</v>
      </c>
      <c r="I21" s="80">
        <v>-41910140</v>
      </c>
      <c r="J21" s="80">
        <v>-1411592</v>
      </c>
      <c r="K21" s="80">
        <v>-9544031</v>
      </c>
      <c r="L21" s="80">
        <v>-21807991</v>
      </c>
      <c r="M21" s="80">
        <v>-83354066</v>
      </c>
      <c r="N21" s="80">
        <v>0</v>
      </c>
      <c r="O21" s="80">
        <v>-25482265</v>
      </c>
      <c r="P21" s="80">
        <v>-5322654</v>
      </c>
      <c r="Q21" s="80">
        <v>-10739730</v>
      </c>
      <c r="R21" s="80">
        <v>-68580447</v>
      </c>
      <c r="S21" s="80">
        <v>0</v>
      </c>
      <c r="T21" s="80">
        <v>-50642848</v>
      </c>
      <c r="U21" s="80">
        <v>0</v>
      </c>
      <c r="V21" s="80">
        <v>0</v>
      </c>
    </row>
    <row r="22" spans="1:22" x14ac:dyDescent="0.3">
      <c r="A22" s="77">
        <v>14</v>
      </c>
      <c r="B22" s="83" t="s">
        <v>265</v>
      </c>
      <c r="C22" s="84" t="s">
        <v>266</v>
      </c>
      <c r="D22" s="77" t="s">
        <v>267</v>
      </c>
      <c r="E22" s="80">
        <v>-19303106</v>
      </c>
      <c r="F22" s="80">
        <v>-7709117</v>
      </c>
      <c r="G22" s="80">
        <f t="shared" si="0"/>
        <v>-11593989</v>
      </c>
      <c r="H22" s="80">
        <f t="shared" si="1"/>
        <v>-13170702.970926022</v>
      </c>
      <c r="I22" s="80">
        <v>23362859</v>
      </c>
      <c r="J22" s="80">
        <v>184251</v>
      </c>
      <c r="K22" s="80">
        <v>-8361323</v>
      </c>
      <c r="L22" s="80">
        <v>5985099</v>
      </c>
      <c r="M22" s="80">
        <v>-23639771</v>
      </c>
      <c r="N22" s="80">
        <v>0</v>
      </c>
      <c r="O22" s="80">
        <v>-1357330</v>
      </c>
      <c r="P22" s="80">
        <v>-3882902</v>
      </c>
      <c r="Q22" s="80">
        <v>-3310588</v>
      </c>
      <c r="R22" s="80">
        <v>1949439</v>
      </c>
      <c r="S22" s="80">
        <v>0</v>
      </c>
      <c r="T22" s="80">
        <v>-4012216</v>
      </c>
      <c r="U22" s="80">
        <v>-88220.970926022012</v>
      </c>
      <c r="V22" s="80">
        <v>0</v>
      </c>
    </row>
    <row r="23" spans="1:22" s="87" customFormat="1" x14ac:dyDescent="0.3">
      <c r="A23" s="77">
        <v>15</v>
      </c>
      <c r="B23" s="83" t="s">
        <v>268</v>
      </c>
      <c r="C23" s="77" t="s">
        <v>269</v>
      </c>
      <c r="D23" s="85" t="s">
        <v>270</v>
      </c>
      <c r="E23" s="80">
        <v>-8569880</v>
      </c>
      <c r="F23" s="80">
        <v>-4962626</v>
      </c>
      <c r="G23" s="80">
        <f t="shared" si="0"/>
        <v>-3607254</v>
      </c>
      <c r="H23" s="80">
        <f t="shared" si="1"/>
        <v>-7767422</v>
      </c>
      <c r="I23" s="80">
        <v>0</v>
      </c>
      <c r="J23" s="80">
        <v>-368149</v>
      </c>
      <c r="K23" s="80">
        <v>-3502959</v>
      </c>
      <c r="L23" s="80">
        <v>-757023</v>
      </c>
      <c r="M23" s="80">
        <v>-238892</v>
      </c>
      <c r="N23" s="80">
        <v>0</v>
      </c>
      <c r="O23" s="80">
        <v>-385252</v>
      </c>
      <c r="P23" s="80">
        <v>289649</v>
      </c>
      <c r="Q23" s="80">
        <v>0</v>
      </c>
      <c r="R23" s="80">
        <v>328460</v>
      </c>
      <c r="S23" s="80">
        <v>0</v>
      </c>
      <c r="T23" s="80">
        <v>-3133256</v>
      </c>
      <c r="U23" s="80">
        <v>0</v>
      </c>
      <c r="V23" s="80">
        <v>0</v>
      </c>
    </row>
    <row r="24" spans="1:22" s="87" customFormat="1" x14ac:dyDescent="0.3">
      <c r="A24" s="77">
        <v>16</v>
      </c>
      <c r="B24" s="78" t="s">
        <v>271</v>
      </c>
      <c r="C24" s="79" t="s">
        <v>272</v>
      </c>
      <c r="D24" s="79" t="s">
        <v>273</v>
      </c>
      <c r="E24" s="80">
        <v>-119216919</v>
      </c>
      <c r="F24" s="80">
        <v>-52093190</v>
      </c>
      <c r="G24" s="80">
        <f t="shared" si="0"/>
        <v>-67123729</v>
      </c>
      <c r="H24" s="80">
        <f t="shared" si="1"/>
        <v>-78085508</v>
      </c>
      <c r="I24" s="80">
        <v>-22473878</v>
      </c>
      <c r="J24" s="80">
        <v>-43458</v>
      </c>
      <c r="K24" s="80">
        <v>2623639</v>
      </c>
      <c r="L24" s="80">
        <v>-5393772</v>
      </c>
      <c r="M24" s="80">
        <v>-29129913</v>
      </c>
      <c r="N24" s="80">
        <v>0</v>
      </c>
      <c r="O24" s="80">
        <v>-259082</v>
      </c>
      <c r="P24" s="80">
        <v>2583274</v>
      </c>
      <c r="Q24" s="80">
        <v>-3372599</v>
      </c>
      <c r="R24" s="80">
        <v>-25664911</v>
      </c>
      <c r="S24" s="80">
        <v>0</v>
      </c>
      <c r="T24" s="80">
        <v>-7754644</v>
      </c>
      <c r="U24" s="80">
        <v>0</v>
      </c>
      <c r="V24" s="80">
        <v>10799836</v>
      </c>
    </row>
    <row r="25" spans="1:22" s="87" customFormat="1" x14ac:dyDescent="0.3">
      <c r="A25" s="77">
        <v>17</v>
      </c>
      <c r="B25" s="81" t="s">
        <v>274</v>
      </c>
      <c r="C25" s="84" t="s">
        <v>275</v>
      </c>
      <c r="D25" s="77" t="s">
        <v>276</v>
      </c>
      <c r="E25" s="80">
        <v>-57561241</v>
      </c>
      <c r="F25" s="80">
        <v>-56098907</v>
      </c>
      <c r="G25" s="80">
        <f t="shared" si="0"/>
        <v>-1462334</v>
      </c>
      <c r="H25" s="80">
        <f t="shared" si="1"/>
        <v>-44646071</v>
      </c>
      <c r="I25" s="80">
        <v>-41728574</v>
      </c>
      <c r="J25" s="80">
        <v>-1184</v>
      </c>
      <c r="K25" s="80">
        <v>0</v>
      </c>
      <c r="L25" s="80">
        <v>-14339749</v>
      </c>
      <c r="M25" s="80">
        <v>0</v>
      </c>
      <c r="N25" s="80">
        <v>0</v>
      </c>
      <c r="O25" s="80">
        <v>-29400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11452836</v>
      </c>
    </row>
    <row r="26" spans="1:22" s="87" customFormat="1" x14ac:dyDescent="0.3">
      <c r="A26" s="77">
        <v>18</v>
      </c>
      <c r="B26" s="81" t="s">
        <v>277</v>
      </c>
      <c r="C26" s="84" t="s">
        <v>239</v>
      </c>
      <c r="D26" s="77" t="s">
        <v>240</v>
      </c>
      <c r="E26" s="80">
        <v>-218206</v>
      </c>
      <c r="F26" s="80">
        <v>421</v>
      </c>
      <c r="G26" s="80">
        <f t="shared" si="0"/>
        <v>-218627</v>
      </c>
      <c r="H26" s="80">
        <f t="shared" si="1"/>
        <v>421</v>
      </c>
      <c r="I26" s="80">
        <v>0</v>
      </c>
      <c r="J26" s="80">
        <v>421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</row>
    <row r="27" spans="1:22" s="87" customFormat="1" x14ac:dyDescent="0.3">
      <c r="A27" s="77">
        <v>19</v>
      </c>
      <c r="B27" s="81" t="s">
        <v>278</v>
      </c>
      <c r="C27" s="84" t="s">
        <v>236</v>
      </c>
      <c r="D27" s="77" t="s">
        <v>237</v>
      </c>
      <c r="E27" s="80">
        <v>47920</v>
      </c>
      <c r="F27" s="80">
        <v>-162152</v>
      </c>
      <c r="G27" s="80">
        <f t="shared" si="0"/>
        <v>210072</v>
      </c>
      <c r="H27" s="80">
        <f t="shared" si="1"/>
        <v>-162152</v>
      </c>
      <c r="I27" s="80">
        <v>0</v>
      </c>
      <c r="J27" s="80">
        <v>-82003</v>
      </c>
      <c r="K27" s="80">
        <v>0</v>
      </c>
      <c r="L27" s="80">
        <v>0</v>
      </c>
      <c r="M27" s="80">
        <v>0</v>
      </c>
      <c r="N27" s="80">
        <v>0</v>
      </c>
      <c r="O27" s="80">
        <v>-80149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</row>
    <row r="28" spans="1:22" s="87" customFormat="1" x14ac:dyDescent="0.3">
      <c r="A28" s="77">
        <v>20</v>
      </c>
      <c r="B28" s="81" t="s">
        <v>279</v>
      </c>
      <c r="C28" s="84" t="s">
        <v>280</v>
      </c>
      <c r="D28" s="85" t="s">
        <v>281</v>
      </c>
      <c r="E28" s="80">
        <v>-297760493</v>
      </c>
      <c r="F28" s="80">
        <v>-108397567</v>
      </c>
      <c r="G28" s="80">
        <f t="shared" si="0"/>
        <v>-189362926</v>
      </c>
      <c r="H28" s="80">
        <f t="shared" si="1"/>
        <v>-253994921</v>
      </c>
      <c r="I28" s="80">
        <v>5154235</v>
      </c>
      <c r="J28" s="80">
        <v>0</v>
      </c>
      <c r="K28" s="80">
        <v>-6890812</v>
      </c>
      <c r="L28" s="80">
        <v>0</v>
      </c>
      <c r="M28" s="80">
        <v>-97568541</v>
      </c>
      <c r="N28" s="80">
        <v>0</v>
      </c>
      <c r="O28" s="80">
        <v>-7662716</v>
      </c>
      <c r="P28" s="80">
        <v>-1429733</v>
      </c>
      <c r="Q28" s="80">
        <v>-4853919</v>
      </c>
      <c r="R28" s="80">
        <v>-91309643</v>
      </c>
      <c r="S28" s="80">
        <v>0</v>
      </c>
      <c r="T28" s="80">
        <v>-48780792</v>
      </c>
      <c r="U28" s="80">
        <v>0</v>
      </c>
      <c r="V28" s="80">
        <v>-653000</v>
      </c>
    </row>
    <row r="29" spans="1:22" s="87" customFormat="1" x14ac:dyDescent="0.3">
      <c r="A29" s="77">
        <v>21</v>
      </c>
      <c r="B29" s="81" t="s">
        <v>282</v>
      </c>
      <c r="C29" s="88" t="s">
        <v>283</v>
      </c>
      <c r="D29" s="82" t="s">
        <v>284</v>
      </c>
      <c r="E29" s="80">
        <v>-2758794</v>
      </c>
      <c r="F29" s="80">
        <v>8769</v>
      </c>
      <c r="G29" s="80">
        <f t="shared" si="0"/>
        <v>-2767563</v>
      </c>
      <c r="H29" s="80">
        <f t="shared" si="1"/>
        <v>8769</v>
      </c>
      <c r="I29" s="80">
        <v>0</v>
      </c>
      <c r="J29" s="80">
        <v>8769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</row>
    <row r="30" spans="1:22" s="87" customFormat="1" x14ac:dyDescent="0.3">
      <c r="A30" s="77">
        <v>22</v>
      </c>
      <c r="B30" s="81" t="s">
        <v>285</v>
      </c>
      <c r="C30" s="77" t="s">
        <v>286</v>
      </c>
      <c r="D30" s="77" t="s">
        <v>287</v>
      </c>
      <c r="E30" s="80">
        <v>232098388</v>
      </c>
      <c r="F30" s="80">
        <v>101031615</v>
      </c>
      <c r="G30" s="80">
        <f t="shared" si="0"/>
        <v>131066773</v>
      </c>
      <c r="H30" s="80">
        <f t="shared" si="1"/>
        <v>206036264</v>
      </c>
      <c r="I30" s="80">
        <v>22708565</v>
      </c>
      <c r="J30" s="80">
        <v>159491</v>
      </c>
      <c r="K30" s="80">
        <v>9514451</v>
      </c>
      <c r="L30" s="80">
        <v>12359391</v>
      </c>
      <c r="M30" s="80">
        <v>49941628</v>
      </c>
      <c r="N30" s="80">
        <v>0</v>
      </c>
      <c r="O30" s="80">
        <v>5681203</v>
      </c>
      <c r="P30" s="80">
        <v>666886</v>
      </c>
      <c r="Q30" s="80">
        <v>77969</v>
      </c>
      <c r="R30" s="80">
        <v>65806551</v>
      </c>
      <c r="S30" s="80">
        <v>0</v>
      </c>
      <c r="T30" s="80">
        <v>39120129</v>
      </c>
      <c r="U30" s="80">
        <v>0</v>
      </c>
      <c r="V30" s="80">
        <v>0</v>
      </c>
    </row>
    <row r="31" spans="1:22" s="87" customFormat="1" x14ac:dyDescent="0.3">
      <c r="A31" s="77">
        <v>23</v>
      </c>
      <c r="B31" s="83" t="s">
        <v>288</v>
      </c>
      <c r="C31" s="77" t="s">
        <v>289</v>
      </c>
      <c r="D31" s="85" t="s">
        <v>290</v>
      </c>
      <c r="E31" s="80">
        <v>6865279</v>
      </c>
      <c r="F31" s="80">
        <v>11347058</v>
      </c>
      <c r="G31" s="80">
        <f t="shared" si="0"/>
        <v>-4481779</v>
      </c>
      <c r="H31" s="80">
        <f t="shared" si="1"/>
        <v>14601955</v>
      </c>
      <c r="I31" s="80">
        <v>-8608104</v>
      </c>
      <c r="J31" s="80">
        <v>6432</v>
      </c>
      <c r="K31" s="80">
        <v>0</v>
      </c>
      <c r="L31" s="80">
        <v>-3621228</v>
      </c>
      <c r="M31" s="80">
        <v>18391857</v>
      </c>
      <c r="N31" s="80">
        <v>0</v>
      </c>
      <c r="O31" s="80">
        <v>1831980</v>
      </c>
      <c r="P31" s="80">
        <v>3346121</v>
      </c>
      <c r="Q31" s="80">
        <v>1390091</v>
      </c>
      <c r="R31" s="80">
        <v>-41213</v>
      </c>
      <c r="S31" s="80">
        <v>0</v>
      </c>
      <c r="T31" s="80">
        <v>1906019</v>
      </c>
      <c r="U31" s="80">
        <v>0</v>
      </c>
      <c r="V31" s="80">
        <v>0</v>
      </c>
    </row>
    <row r="32" spans="1:22" s="87" customFormat="1" x14ac:dyDescent="0.3">
      <c r="A32" s="77">
        <v>24</v>
      </c>
      <c r="B32" s="89" t="s">
        <v>291</v>
      </c>
      <c r="C32" s="82" t="s">
        <v>292</v>
      </c>
      <c r="D32" s="77" t="s">
        <v>293</v>
      </c>
      <c r="E32" s="80">
        <v>56967</v>
      </c>
      <c r="F32" s="80">
        <v>177573</v>
      </c>
      <c r="G32" s="80">
        <f t="shared" si="0"/>
        <v>-120606</v>
      </c>
      <c r="H32" s="80">
        <f t="shared" si="1"/>
        <v>56967</v>
      </c>
      <c r="I32" s="80">
        <v>0</v>
      </c>
      <c r="J32" s="80">
        <v>-135384</v>
      </c>
      <c r="K32" s="80">
        <v>0</v>
      </c>
      <c r="L32" s="80">
        <v>207814</v>
      </c>
      <c r="M32" s="80">
        <v>105143</v>
      </c>
      <c r="N32" s="80">
        <v>0</v>
      </c>
      <c r="O32" s="80">
        <v>0</v>
      </c>
      <c r="P32" s="80">
        <v>0</v>
      </c>
      <c r="Q32" s="80">
        <v>0</v>
      </c>
      <c r="R32" s="80">
        <v>-120606</v>
      </c>
      <c r="S32" s="80">
        <v>0</v>
      </c>
      <c r="T32" s="80">
        <v>0</v>
      </c>
      <c r="U32" s="80">
        <v>0</v>
      </c>
      <c r="V32" s="80">
        <v>0</v>
      </c>
    </row>
    <row r="33" spans="1:22" x14ac:dyDescent="0.3">
      <c r="A33" s="77">
        <v>25</v>
      </c>
      <c r="B33" s="81" t="s">
        <v>294</v>
      </c>
      <c r="C33" s="82" t="s">
        <v>295</v>
      </c>
      <c r="D33" s="77" t="s">
        <v>296</v>
      </c>
      <c r="E33" s="80">
        <v>13260</v>
      </c>
      <c r="F33" s="80">
        <v>0</v>
      </c>
      <c r="G33" s="80">
        <f t="shared" si="0"/>
        <v>13260</v>
      </c>
      <c r="H33" s="80">
        <f t="shared" si="1"/>
        <v>13260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13260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</row>
    <row r="34" spans="1:22" x14ac:dyDescent="0.3">
      <c r="A34" s="77">
        <v>26</v>
      </c>
      <c r="B34" s="90" t="s">
        <v>297</v>
      </c>
      <c r="C34" s="91" t="s">
        <v>298</v>
      </c>
      <c r="D34" s="92" t="s">
        <v>299</v>
      </c>
      <c r="E34" s="80">
        <v>1171676</v>
      </c>
      <c r="F34" s="80">
        <v>0</v>
      </c>
      <c r="G34" s="80">
        <f t="shared" si="0"/>
        <v>1171676</v>
      </c>
      <c r="H34" s="80">
        <f t="shared" si="1"/>
        <v>-4471107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-4471107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</row>
    <row r="35" spans="1:22" s="59" customFormat="1" ht="42" customHeight="1" x14ac:dyDescent="0.3">
      <c r="A35" s="77">
        <v>27</v>
      </c>
      <c r="B35" s="93"/>
      <c r="C35" s="94" t="s">
        <v>300</v>
      </c>
      <c r="D35" s="94" t="s">
        <v>301</v>
      </c>
      <c r="E35" s="80">
        <v>89047208</v>
      </c>
      <c r="F35" s="80">
        <v>79432787</v>
      </c>
      <c r="G35" s="80">
        <f t="shared" si="0"/>
        <v>9614421</v>
      </c>
      <c r="H35" s="80">
        <f t="shared" si="1"/>
        <v>85886157.053856134</v>
      </c>
      <c r="I35" s="80">
        <v>82308830</v>
      </c>
      <c r="J35" s="80">
        <v>2156015</v>
      </c>
      <c r="K35" s="80">
        <v>-9014464</v>
      </c>
      <c r="L35" s="80">
        <v>2753667</v>
      </c>
      <c r="M35" s="80">
        <v>4919836</v>
      </c>
      <c r="N35" s="80">
        <v>0</v>
      </c>
      <c r="O35" s="80">
        <v>-2876830</v>
      </c>
      <c r="P35" s="80">
        <v>-814267</v>
      </c>
      <c r="Q35" s="80">
        <v>2404685</v>
      </c>
      <c r="R35" s="80">
        <v>3119328</v>
      </c>
      <c r="S35" s="80">
        <v>0</v>
      </c>
      <c r="T35" s="80">
        <v>1472106</v>
      </c>
      <c r="U35" s="80">
        <v>-137116.94614385976</v>
      </c>
      <c r="V35" s="80">
        <v>-405632</v>
      </c>
    </row>
    <row r="36" spans="1:22" s="59" customFormat="1" ht="27" customHeight="1" x14ac:dyDescent="0.3">
      <c r="A36" s="77">
        <v>28</v>
      </c>
      <c r="B36" s="78" t="s">
        <v>302</v>
      </c>
      <c r="C36" s="86" t="s">
        <v>303</v>
      </c>
      <c r="D36" s="86" t="s">
        <v>304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</row>
    <row r="37" spans="1:22" s="59" customFormat="1" x14ac:dyDescent="0.3">
      <c r="A37" s="77">
        <v>29</v>
      </c>
      <c r="B37" s="97" t="s">
        <v>305</v>
      </c>
      <c r="C37" s="77" t="s">
        <v>306</v>
      </c>
      <c r="D37" s="98" t="s">
        <v>307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</row>
    <row r="38" spans="1:22" s="59" customFormat="1" x14ac:dyDescent="0.3">
      <c r="A38" s="77">
        <v>30</v>
      </c>
      <c r="B38" s="83" t="s">
        <v>308</v>
      </c>
      <c r="C38" s="77" t="s">
        <v>309</v>
      </c>
      <c r="D38" s="77" t="s">
        <v>310</v>
      </c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</row>
    <row r="39" spans="1:22" x14ac:dyDescent="0.3">
      <c r="A39" s="77">
        <v>31</v>
      </c>
      <c r="B39" s="83" t="s">
        <v>311</v>
      </c>
      <c r="C39" s="77" t="s">
        <v>312</v>
      </c>
      <c r="D39" s="85" t="s">
        <v>313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  <row r="40" spans="1:22" x14ac:dyDescent="0.3">
      <c r="A40" s="77">
        <v>32</v>
      </c>
      <c r="B40" s="83" t="s">
        <v>314</v>
      </c>
      <c r="C40" s="77" t="s">
        <v>315</v>
      </c>
      <c r="D40" s="77" t="s">
        <v>316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</row>
    <row r="41" spans="1:22" x14ac:dyDescent="0.3">
      <c r="A41" s="77">
        <v>33</v>
      </c>
      <c r="B41" s="83" t="s">
        <v>317</v>
      </c>
      <c r="C41" s="77" t="s">
        <v>318</v>
      </c>
      <c r="D41" s="77" t="s">
        <v>319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</row>
    <row r="42" spans="1:22" x14ac:dyDescent="0.3">
      <c r="A42" s="77">
        <v>34</v>
      </c>
      <c r="B42" s="83" t="s">
        <v>320</v>
      </c>
      <c r="C42" s="77" t="s">
        <v>321</v>
      </c>
      <c r="D42" s="85" t="s">
        <v>322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</row>
    <row r="43" spans="1:22" x14ac:dyDescent="0.3">
      <c r="A43" s="77">
        <v>35</v>
      </c>
      <c r="B43" s="83" t="s">
        <v>323</v>
      </c>
      <c r="C43" s="77" t="s">
        <v>324</v>
      </c>
      <c r="D43" s="77" t="s">
        <v>325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</row>
    <row r="44" spans="1:22" x14ac:dyDescent="0.3">
      <c r="A44" s="77">
        <v>36</v>
      </c>
      <c r="B44" s="83" t="s">
        <v>326</v>
      </c>
      <c r="C44" s="77" t="s">
        <v>327</v>
      </c>
      <c r="D44" s="77" t="s">
        <v>328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</row>
    <row r="45" spans="1:22" x14ac:dyDescent="0.3">
      <c r="A45" s="77">
        <v>37</v>
      </c>
      <c r="B45" s="78" t="s">
        <v>329</v>
      </c>
      <c r="C45" s="86" t="s">
        <v>330</v>
      </c>
      <c r="D45" s="86" t="s">
        <v>331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</row>
    <row r="46" spans="1:22" x14ac:dyDescent="0.3">
      <c r="A46" s="77">
        <v>38</v>
      </c>
      <c r="B46" s="78" t="s">
        <v>332</v>
      </c>
      <c r="C46" s="86" t="s">
        <v>333</v>
      </c>
      <c r="D46" s="99" t="s">
        <v>334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</row>
    <row r="47" spans="1:22" x14ac:dyDescent="0.3">
      <c r="A47" s="77">
        <v>39</v>
      </c>
      <c r="B47" s="83" t="s">
        <v>335</v>
      </c>
      <c r="C47" s="77" t="s">
        <v>336</v>
      </c>
      <c r="D47" s="77" t="s">
        <v>337</v>
      </c>
      <c r="E47" s="80">
        <v>-18532374</v>
      </c>
      <c r="F47" s="80">
        <v>-14765203</v>
      </c>
      <c r="G47" s="80">
        <f>E47-F47</f>
        <v>-3767171</v>
      </c>
      <c r="H47" s="80">
        <f t="shared" si="1"/>
        <v>-17161623.354754791</v>
      </c>
      <c r="I47" s="80">
        <v>-2707569</v>
      </c>
      <c r="J47" s="80">
        <v>-67943</v>
      </c>
      <c r="K47" s="80">
        <v>-1015687</v>
      </c>
      <c r="L47" s="80">
        <v>-1458479</v>
      </c>
      <c r="M47" s="80">
        <v>-7288086</v>
      </c>
      <c r="N47" s="80">
        <v>0</v>
      </c>
      <c r="O47" s="80">
        <v>-1426342</v>
      </c>
      <c r="P47" s="80">
        <v>-801097</v>
      </c>
      <c r="Q47" s="80">
        <v>0</v>
      </c>
      <c r="R47" s="80">
        <v>-1516248</v>
      </c>
      <c r="S47" s="80">
        <v>0</v>
      </c>
      <c r="T47" s="80">
        <v>-1966094</v>
      </c>
      <c r="U47" s="80">
        <v>-31598.354754789703</v>
      </c>
      <c r="V47" s="80">
        <v>1117520</v>
      </c>
    </row>
    <row r="48" spans="1:22" x14ac:dyDescent="0.3">
      <c r="A48" s="77">
        <v>40</v>
      </c>
      <c r="B48" s="83" t="s">
        <v>338</v>
      </c>
      <c r="C48" s="77" t="s">
        <v>339</v>
      </c>
      <c r="D48" s="100" t="s">
        <v>340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</row>
    <row r="49" spans="1:22" ht="28.8" x14ac:dyDescent="0.3">
      <c r="A49" s="77">
        <v>41</v>
      </c>
      <c r="B49" s="83" t="s">
        <v>341</v>
      </c>
      <c r="C49" s="77" t="s">
        <v>342</v>
      </c>
      <c r="D49" s="77" t="s">
        <v>343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</row>
    <row r="50" spans="1:22" x14ac:dyDescent="0.3">
      <c r="A50" s="77">
        <v>42</v>
      </c>
      <c r="B50" s="78" t="s">
        <v>344</v>
      </c>
      <c r="C50" s="86" t="s">
        <v>345</v>
      </c>
      <c r="D50" s="99" t="s">
        <v>346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</row>
    <row r="51" spans="1:22" x14ac:dyDescent="0.3">
      <c r="A51" s="77">
        <v>43</v>
      </c>
      <c r="B51" s="83" t="s">
        <v>347</v>
      </c>
      <c r="C51" s="77" t="s">
        <v>336</v>
      </c>
      <c r="D51" s="77" t="s">
        <v>337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</row>
    <row r="52" spans="1:22" s="87" customFormat="1" x14ac:dyDescent="0.3">
      <c r="A52" s="77">
        <v>44</v>
      </c>
      <c r="B52" s="83" t="s">
        <v>348</v>
      </c>
      <c r="C52" s="77" t="s">
        <v>339</v>
      </c>
      <c r="D52" s="77" t="s">
        <v>340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</row>
    <row r="53" spans="1:22" x14ac:dyDescent="0.3">
      <c r="A53" s="77">
        <v>45</v>
      </c>
      <c r="B53" s="90" t="s">
        <v>349</v>
      </c>
      <c r="C53" s="91" t="s">
        <v>350</v>
      </c>
      <c r="D53" s="92" t="s">
        <v>351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</row>
    <row r="54" spans="1:22" x14ac:dyDescent="0.3">
      <c r="A54" s="77">
        <v>46</v>
      </c>
      <c r="B54" s="101"/>
      <c r="C54" s="94" t="s">
        <v>352</v>
      </c>
      <c r="D54" s="94" t="s">
        <v>353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</row>
    <row r="55" spans="1:22" s="87" customFormat="1" x14ac:dyDescent="0.3">
      <c r="A55" s="77">
        <v>47</v>
      </c>
      <c r="B55" s="78" t="s">
        <v>354</v>
      </c>
      <c r="C55" s="86" t="s">
        <v>355</v>
      </c>
      <c r="D55" s="86" t="s">
        <v>356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</row>
    <row r="56" spans="1:22" x14ac:dyDescent="0.3">
      <c r="A56" s="77">
        <v>48</v>
      </c>
      <c r="B56" s="78" t="s">
        <v>357</v>
      </c>
      <c r="C56" s="86" t="s">
        <v>358</v>
      </c>
      <c r="D56" s="99" t="s">
        <v>359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</row>
    <row r="57" spans="1:22" x14ac:dyDescent="0.3">
      <c r="A57" s="77">
        <v>49</v>
      </c>
      <c r="B57" s="103" t="s">
        <v>360</v>
      </c>
      <c r="C57" s="94" t="s">
        <v>361</v>
      </c>
      <c r="D57" s="94" t="s">
        <v>362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</row>
    <row r="58" spans="1:22" x14ac:dyDescent="0.3">
      <c r="A58" s="77">
        <v>50</v>
      </c>
      <c r="B58" s="78" t="s">
        <v>363</v>
      </c>
      <c r="C58" s="86" t="s">
        <v>364</v>
      </c>
      <c r="D58" s="99" t="s">
        <v>365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</row>
    <row r="59" spans="1:22" x14ac:dyDescent="0.3">
      <c r="A59" s="77">
        <v>51</v>
      </c>
      <c r="B59" s="103" t="s">
        <v>366</v>
      </c>
      <c r="C59" s="94" t="s">
        <v>367</v>
      </c>
      <c r="D59" s="94" t="s">
        <v>368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</row>
    <row r="60" spans="1:22" x14ac:dyDescent="0.3">
      <c r="B60" s="124" t="s">
        <v>218</v>
      </c>
    </row>
    <row r="61" spans="1:22" x14ac:dyDescent="0.3">
      <c r="B61" s="123" t="s">
        <v>373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C5A7-94DA-45DB-BE10-3B62C9E9A160}">
  <sheetPr>
    <pageSetUpPr fitToPage="1"/>
  </sheetPr>
  <dimension ref="A1:V61"/>
  <sheetViews>
    <sheetView showGridLines="0" showZeros="0" zoomScale="112" zoomScaleNormal="112" workbookViewId="0">
      <pane xSplit="1" ySplit="8" topLeftCell="K52" activePane="bottomRight" state="frozen"/>
      <selection activeCell="G91" sqref="G91"/>
      <selection pane="topRight" activeCell="G91" sqref="G91"/>
      <selection pane="bottomLeft" activeCell="G91" sqref="G91"/>
      <selection pane="bottomRight" activeCell="U7" sqref="U7"/>
    </sheetView>
  </sheetViews>
  <sheetFormatPr defaultColWidth="9.21875" defaultRowHeight="14.4" x14ac:dyDescent="0.3"/>
  <cols>
    <col min="1" max="1" width="11.21875" style="3" customWidth="1"/>
    <col min="2" max="2" width="15.77734375" style="104" customWidth="1"/>
    <col min="3" max="3" width="82.21875" style="3" customWidth="1"/>
    <col min="4" max="4" width="90.44140625" style="57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220</v>
      </c>
      <c r="D2" s="3"/>
    </row>
    <row r="3" spans="1:22" x14ac:dyDescent="0.3">
      <c r="B3" s="6" t="s">
        <v>2</v>
      </c>
      <c r="C3" s="7">
        <v>45657</v>
      </c>
    </row>
    <row r="4" spans="1:22" x14ac:dyDescent="0.3">
      <c r="B4" s="6"/>
      <c r="C4" s="58"/>
    </row>
    <row r="5" spans="1:22" ht="15" thickBot="1" x14ac:dyDescent="0.35">
      <c r="A5" s="59"/>
      <c r="B5" s="60"/>
      <c r="D5" s="3"/>
    </row>
    <row r="6" spans="1:22" ht="2.5499999999999998" customHeight="1" thickBot="1" x14ac:dyDescent="0.35">
      <c r="A6" s="61"/>
      <c r="B6" s="62"/>
      <c r="C6" s="63" t="s">
        <v>221</v>
      </c>
      <c r="D6" s="64" t="s">
        <v>222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22" ht="70.05" customHeight="1" x14ac:dyDescent="0.3">
      <c r="A7" s="67" t="s">
        <v>6</v>
      </c>
      <c r="B7" s="68" t="s">
        <v>7</v>
      </c>
      <c r="C7" s="69" t="s">
        <v>223</v>
      </c>
      <c r="D7" s="70" t="s">
        <v>224</v>
      </c>
      <c r="E7" s="125" t="s">
        <v>10</v>
      </c>
      <c r="F7" s="125" t="s">
        <v>11</v>
      </c>
      <c r="G7" s="125" t="s">
        <v>12</v>
      </c>
      <c r="H7" s="125" t="s">
        <v>13</v>
      </c>
      <c r="I7" s="71" t="s">
        <v>14</v>
      </c>
      <c r="J7" s="71" t="s">
        <v>15</v>
      </c>
      <c r="K7" s="71" t="s">
        <v>16</v>
      </c>
      <c r="L7" s="71" t="s">
        <v>17</v>
      </c>
      <c r="M7" s="71" t="s">
        <v>18</v>
      </c>
      <c r="N7" s="71" t="s">
        <v>19</v>
      </c>
      <c r="O7" s="71" t="s">
        <v>20</v>
      </c>
      <c r="P7" s="71" t="s">
        <v>21</v>
      </c>
      <c r="Q7" s="16" t="s">
        <v>22</v>
      </c>
      <c r="R7" s="16" t="s">
        <v>23</v>
      </c>
      <c r="S7" s="16" t="s">
        <v>24</v>
      </c>
      <c r="T7" s="71" t="s">
        <v>25</v>
      </c>
      <c r="U7" s="71" t="s">
        <v>390</v>
      </c>
      <c r="V7" s="72" t="s">
        <v>26</v>
      </c>
    </row>
    <row r="8" spans="1:22" ht="22.05" customHeight="1" x14ac:dyDescent="0.3">
      <c r="A8" s="73" t="s">
        <v>27</v>
      </c>
      <c r="B8" s="74" t="s">
        <v>28</v>
      </c>
      <c r="C8" s="75" t="s">
        <v>29</v>
      </c>
      <c r="D8" s="75" t="s">
        <v>30</v>
      </c>
      <c r="E8" s="76" t="s">
        <v>225</v>
      </c>
      <c r="F8" s="76" t="s">
        <v>225</v>
      </c>
      <c r="G8" s="76" t="s">
        <v>225</v>
      </c>
      <c r="H8" s="76" t="s">
        <v>225</v>
      </c>
      <c r="I8" s="76" t="s">
        <v>225</v>
      </c>
      <c r="J8" s="76" t="s">
        <v>225</v>
      </c>
      <c r="K8" s="76" t="s">
        <v>225</v>
      </c>
      <c r="L8" s="76" t="s">
        <v>225</v>
      </c>
      <c r="M8" s="76" t="s">
        <v>225</v>
      </c>
      <c r="N8" s="76" t="s">
        <v>225</v>
      </c>
      <c r="O8" s="76" t="s">
        <v>225</v>
      </c>
      <c r="P8" s="76" t="s">
        <v>225</v>
      </c>
      <c r="Q8" s="76" t="s">
        <v>225</v>
      </c>
      <c r="R8" s="76" t="s">
        <v>225</v>
      </c>
      <c r="S8" s="76" t="s">
        <v>225</v>
      </c>
      <c r="T8" s="76" t="s">
        <v>225</v>
      </c>
      <c r="U8" s="76" t="s">
        <v>225</v>
      </c>
      <c r="V8" s="76" t="s">
        <v>225</v>
      </c>
    </row>
    <row r="9" spans="1:22" x14ac:dyDescent="0.3">
      <c r="A9" s="77">
        <v>1</v>
      </c>
      <c r="B9" s="78" t="s">
        <v>226</v>
      </c>
      <c r="C9" s="79" t="s">
        <v>227</v>
      </c>
      <c r="D9" s="79" t="s">
        <v>228</v>
      </c>
      <c r="E9" s="80">
        <v>2246869526</v>
      </c>
      <c r="F9" s="80">
        <v>1460604836</v>
      </c>
      <c r="G9" s="80">
        <f>E9-F9</f>
        <v>786264690</v>
      </c>
      <c r="H9" s="80">
        <f>SUM(I9:V9)</f>
        <v>2162374237.8110118</v>
      </c>
      <c r="I9" s="80">
        <v>529247039</v>
      </c>
      <c r="J9" s="80">
        <v>43346965</v>
      </c>
      <c r="K9" s="80">
        <v>95556360</v>
      </c>
      <c r="L9" s="80">
        <v>94648793</v>
      </c>
      <c r="M9" s="80">
        <v>447802674</v>
      </c>
      <c r="N9" s="80">
        <v>91132185</v>
      </c>
      <c r="O9" s="80">
        <v>112426220</v>
      </c>
      <c r="P9" s="80">
        <v>42042940</v>
      </c>
      <c r="Q9" s="80">
        <v>30007562</v>
      </c>
      <c r="R9" s="80">
        <v>336054562</v>
      </c>
      <c r="S9" s="80">
        <v>73961190</v>
      </c>
      <c r="T9" s="80">
        <v>251726723</v>
      </c>
      <c r="U9" s="80">
        <v>14108015.811011635</v>
      </c>
      <c r="V9" s="80">
        <v>313009</v>
      </c>
    </row>
    <row r="10" spans="1:22" x14ac:dyDescent="0.3">
      <c r="A10" s="77">
        <v>2</v>
      </c>
      <c r="B10" s="81" t="s">
        <v>229</v>
      </c>
      <c r="C10" s="82" t="s">
        <v>230</v>
      </c>
      <c r="D10" s="82" t="s">
        <v>231</v>
      </c>
      <c r="E10" s="80">
        <v>889262091</v>
      </c>
      <c r="F10" s="80">
        <v>778181982</v>
      </c>
      <c r="G10" s="80">
        <f t="shared" ref="G10:G59" si="0">E10-F10</f>
        <v>111080109</v>
      </c>
      <c r="H10" s="80">
        <f t="shared" ref="H10:H59" si="1">SUM(I10:V10)</f>
        <v>324593331.29383802</v>
      </c>
      <c r="I10" s="80">
        <v>43935086</v>
      </c>
      <c r="J10" s="80">
        <v>32626338</v>
      </c>
      <c r="K10" s="80">
        <v>8787996</v>
      </c>
      <c r="L10" s="80">
        <v>4634744</v>
      </c>
      <c r="M10" s="80">
        <v>65939091</v>
      </c>
      <c r="N10" s="80">
        <v>48922403</v>
      </c>
      <c r="O10" s="80">
        <v>6696571</v>
      </c>
      <c r="P10" s="80">
        <v>10261201</v>
      </c>
      <c r="Q10" s="80">
        <v>0</v>
      </c>
      <c r="R10" s="80">
        <v>27920198</v>
      </c>
      <c r="S10" s="80">
        <v>27397804</v>
      </c>
      <c r="T10" s="80">
        <v>43067462</v>
      </c>
      <c r="U10" s="80">
        <v>4395337.2938379999</v>
      </c>
      <c r="V10" s="80">
        <v>9100</v>
      </c>
    </row>
    <row r="11" spans="1:22" x14ac:dyDescent="0.3">
      <c r="A11" s="77">
        <v>3</v>
      </c>
      <c r="B11" s="83" t="s">
        <v>232</v>
      </c>
      <c r="C11" s="77" t="s">
        <v>233</v>
      </c>
      <c r="D11" s="82" t="s">
        <v>234</v>
      </c>
      <c r="E11" s="80">
        <v>155288694</v>
      </c>
      <c r="F11" s="80">
        <v>77543161</v>
      </c>
      <c r="G11" s="80">
        <f t="shared" si="0"/>
        <v>77745533</v>
      </c>
      <c r="H11" s="80">
        <f t="shared" si="1"/>
        <v>151844463.96471164</v>
      </c>
      <c r="I11" s="80">
        <v>35271563</v>
      </c>
      <c r="J11" s="80">
        <v>1580044</v>
      </c>
      <c r="K11" s="80">
        <v>991783</v>
      </c>
      <c r="L11" s="80">
        <v>938736</v>
      </c>
      <c r="M11" s="80">
        <v>9512453</v>
      </c>
      <c r="N11" s="80">
        <v>19592120</v>
      </c>
      <c r="O11" s="80">
        <v>7561286</v>
      </c>
      <c r="P11" s="80">
        <v>1444669</v>
      </c>
      <c r="Q11" s="80">
        <v>0</v>
      </c>
      <c r="R11" s="80">
        <v>40677324</v>
      </c>
      <c r="S11" s="80">
        <v>19100708</v>
      </c>
      <c r="T11" s="80">
        <v>8457483</v>
      </c>
      <c r="U11" s="80">
        <v>6716294.9647116372</v>
      </c>
      <c r="V11" s="80">
        <v>0</v>
      </c>
    </row>
    <row r="12" spans="1:22" x14ac:dyDescent="0.3">
      <c r="A12" s="77">
        <v>4</v>
      </c>
      <c r="B12" s="83" t="s">
        <v>235</v>
      </c>
      <c r="C12" s="84" t="s">
        <v>236</v>
      </c>
      <c r="D12" s="85" t="s">
        <v>237</v>
      </c>
      <c r="E12" s="80">
        <v>169347335</v>
      </c>
      <c r="F12" s="80">
        <v>81932252</v>
      </c>
      <c r="G12" s="80">
        <f t="shared" si="0"/>
        <v>87415083</v>
      </c>
      <c r="H12" s="80">
        <f t="shared" si="1"/>
        <v>167035880.21382853</v>
      </c>
      <c r="I12" s="80">
        <v>26100729</v>
      </c>
      <c r="J12" s="80">
        <v>2476533</v>
      </c>
      <c r="K12" s="80">
        <v>6598143</v>
      </c>
      <c r="L12" s="80">
        <v>2575432</v>
      </c>
      <c r="M12" s="80">
        <v>20340322</v>
      </c>
      <c r="N12" s="80">
        <v>19501229</v>
      </c>
      <c r="O12" s="80">
        <v>1364739</v>
      </c>
      <c r="P12" s="80">
        <v>2279043</v>
      </c>
      <c r="Q12" s="80">
        <v>0</v>
      </c>
      <c r="R12" s="80">
        <v>30953891</v>
      </c>
      <c r="S12" s="80">
        <v>22634798</v>
      </c>
      <c r="T12" s="80">
        <v>29343604</v>
      </c>
      <c r="U12" s="80">
        <v>2867417.2138285218</v>
      </c>
      <c r="V12" s="80">
        <v>0</v>
      </c>
    </row>
    <row r="13" spans="1:22" x14ac:dyDescent="0.3">
      <c r="A13" s="77">
        <v>5</v>
      </c>
      <c r="B13" s="83" t="s">
        <v>238</v>
      </c>
      <c r="C13" s="84" t="s">
        <v>239</v>
      </c>
      <c r="D13" s="77" t="s">
        <v>240</v>
      </c>
      <c r="E13" s="80">
        <v>36191401</v>
      </c>
      <c r="F13" s="80">
        <v>26318161</v>
      </c>
      <c r="G13" s="80">
        <f t="shared" si="0"/>
        <v>9873240</v>
      </c>
      <c r="H13" s="80">
        <f t="shared" si="1"/>
        <v>35669033.433509022</v>
      </c>
      <c r="I13" s="80">
        <v>6496509</v>
      </c>
      <c r="J13" s="80">
        <v>1259825</v>
      </c>
      <c r="K13" s="80">
        <v>516294</v>
      </c>
      <c r="L13" s="80">
        <v>872231</v>
      </c>
      <c r="M13" s="80">
        <v>13012646</v>
      </c>
      <c r="N13" s="80">
        <v>3357072</v>
      </c>
      <c r="O13" s="80">
        <v>661076</v>
      </c>
      <c r="P13" s="80">
        <v>13633</v>
      </c>
      <c r="Q13" s="80">
        <v>0</v>
      </c>
      <c r="R13" s="80">
        <v>3099121</v>
      </c>
      <c r="S13" s="80">
        <v>4641555</v>
      </c>
      <c r="T13" s="80">
        <v>1283624</v>
      </c>
      <c r="U13" s="80">
        <v>455447.43350902194</v>
      </c>
      <c r="V13" s="80">
        <v>0</v>
      </c>
    </row>
    <row r="14" spans="1:22" x14ac:dyDescent="0.3">
      <c r="A14" s="77">
        <v>6</v>
      </c>
      <c r="B14" s="81" t="s">
        <v>241</v>
      </c>
      <c r="C14" s="84" t="s">
        <v>242</v>
      </c>
      <c r="D14" s="77" t="s">
        <v>243</v>
      </c>
      <c r="E14" s="80">
        <v>-109247097</v>
      </c>
      <c r="F14" s="80">
        <v>-116454445</v>
      </c>
      <c r="G14" s="80">
        <f t="shared" si="0"/>
        <v>7207348</v>
      </c>
      <c r="H14" s="80">
        <f t="shared" si="1"/>
        <v>13347363.905124452</v>
      </c>
      <c r="I14" s="80">
        <v>-1091607</v>
      </c>
      <c r="J14" s="80">
        <v>5404225</v>
      </c>
      <c r="K14" s="80">
        <v>0</v>
      </c>
      <c r="L14" s="80">
        <v>214056</v>
      </c>
      <c r="M14" s="80">
        <v>3940753</v>
      </c>
      <c r="N14" s="80">
        <v>-240639</v>
      </c>
      <c r="O14" s="80">
        <v>0</v>
      </c>
      <c r="P14" s="80">
        <v>31137</v>
      </c>
      <c r="Q14" s="80">
        <v>0</v>
      </c>
      <c r="R14" s="80">
        <v>2423884</v>
      </c>
      <c r="S14" s="80">
        <v>0</v>
      </c>
      <c r="T14" s="80">
        <v>2688147</v>
      </c>
      <c r="U14" s="80">
        <v>-326481.09487554897</v>
      </c>
      <c r="V14" s="80">
        <v>303889</v>
      </c>
    </row>
    <row r="15" spans="1:22" x14ac:dyDescent="0.3">
      <c r="A15" s="77">
        <v>7</v>
      </c>
      <c r="B15" s="83" t="s">
        <v>244</v>
      </c>
      <c r="C15" s="84" t="s">
        <v>245</v>
      </c>
      <c r="D15" s="77" t="s">
        <v>246</v>
      </c>
      <c r="E15" s="80">
        <v>1106027101</v>
      </c>
      <c r="F15" s="80">
        <v>613083726</v>
      </c>
      <c r="G15" s="80">
        <f t="shared" si="0"/>
        <v>492943375</v>
      </c>
      <c r="H15" s="80">
        <f t="shared" si="1"/>
        <v>1469884165</v>
      </c>
      <c r="I15" s="80">
        <v>418534759</v>
      </c>
      <c r="J15" s="80">
        <v>0</v>
      </c>
      <c r="K15" s="80">
        <v>78662144</v>
      </c>
      <c r="L15" s="80">
        <v>85413594</v>
      </c>
      <c r="M15" s="80">
        <v>335057409</v>
      </c>
      <c r="N15" s="80">
        <v>0</v>
      </c>
      <c r="O15" s="80">
        <v>96142549</v>
      </c>
      <c r="P15" s="80">
        <v>28013257</v>
      </c>
      <c r="Q15" s="80">
        <v>30007562</v>
      </c>
      <c r="R15" s="80">
        <v>230980143</v>
      </c>
      <c r="S15" s="80">
        <v>186325</v>
      </c>
      <c r="T15" s="80">
        <v>166886403</v>
      </c>
      <c r="U15" s="80">
        <v>0</v>
      </c>
      <c r="V15" s="80">
        <v>20</v>
      </c>
    </row>
    <row r="16" spans="1:22" x14ac:dyDescent="0.3">
      <c r="A16" s="77">
        <v>8</v>
      </c>
      <c r="B16" s="78" t="s">
        <v>247</v>
      </c>
      <c r="C16" s="86" t="s">
        <v>248</v>
      </c>
      <c r="D16" s="86" t="s">
        <v>249</v>
      </c>
      <c r="E16" s="80">
        <v>-1801937599</v>
      </c>
      <c r="F16" s="80">
        <v>-1151905976</v>
      </c>
      <c r="G16" s="80">
        <f t="shared" si="0"/>
        <v>-650031623</v>
      </c>
      <c r="H16" s="80">
        <f t="shared" si="1"/>
        <v>-1740290188.7430708</v>
      </c>
      <c r="I16" s="80">
        <v>-352926432</v>
      </c>
      <c r="J16" s="80">
        <v>-39306645</v>
      </c>
      <c r="K16" s="80">
        <v>-90039248</v>
      </c>
      <c r="L16" s="80">
        <v>-87034980</v>
      </c>
      <c r="M16" s="80">
        <v>-381658513</v>
      </c>
      <c r="N16" s="80">
        <v>-63740558</v>
      </c>
      <c r="O16" s="80">
        <v>-96554242</v>
      </c>
      <c r="P16" s="80">
        <v>-37826344</v>
      </c>
      <c r="Q16" s="80">
        <v>-18286047</v>
      </c>
      <c r="R16" s="80">
        <v>-286945294</v>
      </c>
      <c r="S16" s="80">
        <v>-39060154</v>
      </c>
      <c r="T16" s="80">
        <v>-221364730</v>
      </c>
      <c r="U16" s="80">
        <v>-12377779.743070763</v>
      </c>
      <c r="V16" s="80">
        <v>-13169222</v>
      </c>
    </row>
    <row r="17" spans="1:22" x14ac:dyDescent="0.3">
      <c r="A17" s="77">
        <v>9</v>
      </c>
      <c r="B17" s="83" t="s">
        <v>250</v>
      </c>
      <c r="C17" s="84" t="s">
        <v>251</v>
      </c>
      <c r="D17" s="85" t="s">
        <v>252</v>
      </c>
      <c r="E17" s="80">
        <v>-1412752311</v>
      </c>
      <c r="F17" s="80">
        <v>-1006389255</v>
      </c>
      <c r="G17" s="80">
        <f t="shared" si="0"/>
        <v>-406363056</v>
      </c>
      <c r="H17" s="80">
        <f t="shared" si="1"/>
        <v>-1306245370.32991</v>
      </c>
      <c r="I17" s="80">
        <v>-350030756</v>
      </c>
      <c r="J17" s="80">
        <v>-34279583</v>
      </c>
      <c r="K17" s="80">
        <v>-73161580</v>
      </c>
      <c r="L17" s="80">
        <v>-63793440</v>
      </c>
      <c r="M17" s="80">
        <v>-291241433</v>
      </c>
      <c r="N17" s="80">
        <v>-46348922</v>
      </c>
      <c r="O17" s="80">
        <v>-59026508</v>
      </c>
      <c r="P17" s="80">
        <v>-33626829</v>
      </c>
      <c r="Q17" s="80">
        <v>-7849793</v>
      </c>
      <c r="R17" s="80">
        <v>-175283371</v>
      </c>
      <c r="S17" s="80">
        <v>-19649122</v>
      </c>
      <c r="T17" s="80">
        <v>-136563976</v>
      </c>
      <c r="U17" s="80">
        <v>-6163971.3299099999</v>
      </c>
      <c r="V17" s="80">
        <v>-9226086</v>
      </c>
    </row>
    <row r="18" spans="1:22" x14ac:dyDescent="0.3">
      <c r="A18" s="77">
        <v>10</v>
      </c>
      <c r="B18" s="83" t="s">
        <v>253</v>
      </c>
      <c r="C18" s="84" t="s">
        <v>254</v>
      </c>
      <c r="D18" s="77" t="s">
        <v>255</v>
      </c>
      <c r="E18" s="80">
        <v>-1417449050</v>
      </c>
      <c r="F18" s="80">
        <v>-1057597123</v>
      </c>
      <c r="G18" s="80">
        <f t="shared" si="0"/>
        <v>-359851927</v>
      </c>
      <c r="H18" s="80">
        <f t="shared" si="1"/>
        <v>-1452881342.6700001</v>
      </c>
      <c r="I18" s="80">
        <v>-388987347</v>
      </c>
      <c r="J18" s="80">
        <v>-7186271</v>
      </c>
      <c r="K18" s="80">
        <v>-57626813</v>
      </c>
      <c r="L18" s="80">
        <v>-84453176</v>
      </c>
      <c r="M18" s="80">
        <v>-428919476</v>
      </c>
      <c r="N18" s="80">
        <v>-89986788</v>
      </c>
      <c r="O18" s="80">
        <v>-54157264</v>
      </c>
      <c r="P18" s="80">
        <v>-20706007</v>
      </c>
      <c r="Q18" s="80">
        <v>-5247550</v>
      </c>
      <c r="R18" s="80">
        <v>-179332603</v>
      </c>
      <c r="S18" s="80">
        <v>-14465885</v>
      </c>
      <c r="T18" s="80">
        <v>-109540075</v>
      </c>
      <c r="U18" s="80">
        <v>-3046001.67</v>
      </c>
      <c r="V18" s="80">
        <v>-9226086</v>
      </c>
    </row>
    <row r="19" spans="1:22" x14ac:dyDescent="0.3">
      <c r="A19" s="77">
        <v>11</v>
      </c>
      <c r="B19" s="83" t="s">
        <v>256</v>
      </c>
      <c r="C19" s="84" t="s">
        <v>257</v>
      </c>
      <c r="D19" s="77" t="s">
        <v>258</v>
      </c>
      <c r="E19" s="80">
        <v>-394915771</v>
      </c>
      <c r="F19" s="80">
        <v>-311759753</v>
      </c>
      <c r="G19" s="80">
        <f t="shared" si="0"/>
        <v>-83156018</v>
      </c>
      <c r="H19" s="80">
        <f t="shared" si="1"/>
        <v>-352598486.65991002</v>
      </c>
      <c r="I19" s="80">
        <v>-86909110</v>
      </c>
      <c r="J19" s="80">
        <v>-27093312</v>
      </c>
      <c r="K19" s="80">
        <v>-15534767</v>
      </c>
      <c r="L19" s="80">
        <v>-12842017</v>
      </c>
      <c r="M19" s="80">
        <v>-65922124</v>
      </c>
      <c r="N19" s="80">
        <v>-22997688</v>
      </c>
      <c r="O19" s="80">
        <v>-13177895</v>
      </c>
      <c r="P19" s="80">
        <v>-12920822</v>
      </c>
      <c r="Q19" s="80">
        <v>-2602243</v>
      </c>
      <c r="R19" s="80">
        <v>-32506534</v>
      </c>
      <c r="S19" s="80">
        <v>-5183237</v>
      </c>
      <c r="T19" s="80">
        <v>-51790768</v>
      </c>
      <c r="U19" s="80">
        <v>-3117969.6599099999</v>
      </c>
      <c r="V19" s="80">
        <v>0</v>
      </c>
    </row>
    <row r="20" spans="1:22" x14ac:dyDescent="0.3">
      <c r="A20" s="77">
        <v>12</v>
      </c>
      <c r="B20" s="83" t="s">
        <v>259</v>
      </c>
      <c r="C20" s="84" t="s">
        <v>260</v>
      </c>
      <c r="D20" s="77" t="s">
        <v>261</v>
      </c>
      <c r="E20" s="80">
        <v>399612510</v>
      </c>
      <c r="F20" s="80">
        <v>362967621</v>
      </c>
      <c r="G20" s="80">
        <f t="shared" si="0"/>
        <v>36644889</v>
      </c>
      <c r="H20" s="80">
        <f t="shared" si="1"/>
        <v>474467593</v>
      </c>
      <c r="I20" s="80">
        <v>125865701</v>
      </c>
      <c r="J20" s="80">
        <v>0</v>
      </c>
      <c r="K20" s="80">
        <v>0</v>
      </c>
      <c r="L20" s="80">
        <v>33501753</v>
      </c>
      <c r="M20" s="80">
        <v>203600167</v>
      </c>
      <c r="N20" s="80">
        <v>66635554</v>
      </c>
      <c r="O20" s="80">
        <v>8308651</v>
      </c>
      <c r="P20" s="80">
        <v>0</v>
      </c>
      <c r="Q20" s="80">
        <v>0</v>
      </c>
      <c r="R20" s="80">
        <v>36555767</v>
      </c>
      <c r="S20" s="80">
        <v>0</v>
      </c>
      <c r="T20" s="80">
        <v>0</v>
      </c>
      <c r="U20" s="80">
        <v>0</v>
      </c>
      <c r="V20" s="80">
        <v>0</v>
      </c>
    </row>
    <row r="21" spans="1:22" x14ac:dyDescent="0.3">
      <c r="A21" s="77">
        <v>13</v>
      </c>
      <c r="B21" s="83" t="s">
        <v>262</v>
      </c>
      <c r="C21" s="84" t="s">
        <v>263</v>
      </c>
      <c r="D21" s="77" t="s">
        <v>264</v>
      </c>
      <c r="E21" s="80">
        <v>-374830067</v>
      </c>
      <c r="F21" s="80">
        <v>-198380593</v>
      </c>
      <c r="G21" s="80">
        <f t="shared" si="0"/>
        <v>-176449474</v>
      </c>
      <c r="H21" s="80">
        <f t="shared" si="1"/>
        <v>-422051982.57440066</v>
      </c>
      <c r="I21" s="80">
        <v>-57410945</v>
      </c>
      <c r="J21" s="80">
        <v>-1580044</v>
      </c>
      <c r="K21" s="80">
        <v>-19328033</v>
      </c>
      <c r="L21" s="80">
        <v>-20656281</v>
      </c>
      <c r="M21" s="80">
        <v>-86595203</v>
      </c>
      <c r="N21" s="80">
        <v>-19592120</v>
      </c>
      <c r="O21" s="80">
        <v>-39760356</v>
      </c>
      <c r="P21" s="80">
        <v>-5515986</v>
      </c>
      <c r="Q21" s="80">
        <v>-9844104</v>
      </c>
      <c r="R21" s="80">
        <v>-89333508</v>
      </c>
      <c r="S21" s="80">
        <v>-19100708</v>
      </c>
      <c r="T21" s="80">
        <v>-48980708</v>
      </c>
      <c r="U21" s="80">
        <v>-4353986.5744006373</v>
      </c>
      <c r="V21" s="80">
        <v>0</v>
      </c>
    </row>
    <row r="22" spans="1:22" x14ac:dyDescent="0.3">
      <c r="A22" s="77">
        <v>14</v>
      </c>
      <c r="B22" s="83" t="s">
        <v>265</v>
      </c>
      <c r="C22" s="84" t="s">
        <v>266</v>
      </c>
      <c r="D22" s="77" t="s">
        <v>267</v>
      </c>
      <c r="E22" s="80">
        <v>12622624</v>
      </c>
      <c r="F22" s="80">
        <v>54302527</v>
      </c>
      <c r="G22" s="80">
        <f t="shared" si="0"/>
        <v>-41679903</v>
      </c>
      <c r="H22" s="80">
        <f t="shared" si="1"/>
        <v>14814506.161239874</v>
      </c>
      <c r="I22" s="80">
        <v>54515269</v>
      </c>
      <c r="J22" s="80">
        <v>-3083892</v>
      </c>
      <c r="K22" s="80">
        <v>2379023</v>
      </c>
      <c r="L22" s="80">
        <v>-2976179</v>
      </c>
      <c r="M22" s="80">
        <v>-413929</v>
      </c>
      <c r="N22" s="80">
        <v>640221</v>
      </c>
      <c r="O22" s="80">
        <v>1596217</v>
      </c>
      <c r="P22" s="80">
        <v>1642982</v>
      </c>
      <c r="Q22" s="80">
        <v>-592150</v>
      </c>
      <c r="R22" s="80">
        <v>-22554821</v>
      </c>
      <c r="S22" s="80">
        <v>5401</v>
      </c>
      <c r="T22" s="80">
        <v>-10540678</v>
      </c>
      <c r="U22" s="80">
        <v>-1859821.8387601273</v>
      </c>
      <c r="V22" s="80">
        <v>-3943136</v>
      </c>
    </row>
    <row r="23" spans="1:22" s="87" customFormat="1" x14ac:dyDescent="0.3">
      <c r="A23" s="77">
        <v>15</v>
      </c>
      <c r="B23" s="83" t="s">
        <v>268</v>
      </c>
      <c r="C23" s="77" t="s">
        <v>269</v>
      </c>
      <c r="D23" s="85" t="s">
        <v>270</v>
      </c>
      <c r="E23" s="80">
        <v>-26977843</v>
      </c>
      <c r="F23" s="80">
        <v>-1438655</v>
      </c>
      <c r="G23" s="80">
        <f t="shared" si="0"/>
        <v>-25539188</v>
      </c>
      <c r="H23" s="80">
        <f t="shared" si="1"/>
        <v>-2040474</v>
      </c>
      <c r="I23" s="80">
        <v>0</v>
      </c>
      <c r="J23" s="80">
        <v>-363126</v>
      </c>
      <c r="K23" s="80">
        <v>71342</v>
      </c>
      <c r="L23" s="80">
        <v>390920</v>
      </c>
      <c r="M23" s="80">
        <v>-3407948</v>
      </c>
      <c r="N23" s="80">
        <v>1560263</v>
      </c>
      <c r="O23" s="80">
        <v>636405</v>
      </c>
      <c r="P23" s="80">
        <v>-326511</v>
      </c>
      <c r="Q23" s="80">
        <v>0</v>
      </c>
      <c r="R23" s="80">
        <v>226407</v>
      </c>
      <c r="S23" s="80">
        <v>-315725</v>
      </c>
      <c r="T23" s="80">
        <v>-512501</v>
      </c>
      <c r="U23" s="80">
        <v>0</v>
      </c>
      <c r="V23" s="80">
        <v>0</v>
      </c>
    </row>
    <row r="24" spans="1:22" s="87" customFormat="1" x14ac:dyDescent="0.3">
      <c r="A24" s="77">
        <v>16</v>
      </c>
      <c r="B24" s="78" t="s">
        <v>271</v>
      </c>
      <c r="C24" s="79" t="s">
        <v>272</v>
      </c>
      <c r="D24" s="79" t="s">
        <v>273</v>
      </c>
      <c r="E24" s="80">
        <v>-121810411</v>
      </c>
      <c r="F24" s="80">
        <v>-86795303</v>
      </c>
      <c r="G24" s="80">
        <f t="shared" si="0"/>
        <v>-35015108</v>
      </c>
      <c r="H24" s="80">
        <f t="shared" si="1"/>
        <v>-102842812.10926591</v>
      </c>
      <c r="I24" s="80">
        <v>-34361314</v>
      </c>
      <c r="J24" s="80">
        <v>-142885</v>
      </c>
      <c r="K24" s="80">
        <v>1357170</v>
      </c>
      <c r="L24" s="80">
        <v>-6790600</v>
      </c>
      <c r="M24" s="80">
        <v>-39168840</v>
      </c>
      <c r="N24" s="80">
        <v>-2149348</v>
      </c>
      <c r="O24" s="80">
        <v>-4747552</v>
      </c>
      <c r="P24" s="80">
        <v>-482484</v>
      </c>
      <c r="Q24" s="80">
        <v>-3942188</v>
      </c>
      <c r="R24" s="80">
        <v>-20713443</v>
      </c>
      <c r="S24" s="80">
        <v>-985538</v>
      </c>
      <c r="T24" s="80">
        <v>-4533417</v>
      </c>
      <c r="U24" s="80">
        <v>-362074.10926590255</v>
      </c>
      <c r="V24" s="80">
        <v>14179701</v>
      </c>
    </row>
    <row r="25" spans="1:22" s="87" customFormat="1" x14ac:dyDescent="0.3">
      <c r="A25" s="77">
        <v>17</v>
      </c>
      <c r="B25" s="81" t="s">
        <v>274</v>
      </c>
      <c r="C25" s="84" t="s">
        <v>275</v>
      </c>
      <c r="D25" s="77" t="s">
        <v>276</v>
      </c>
      <c r="E25" s="80">
        <v>-61398192</v>
      </c>
      <c r="F25" s="80">
        <v>-56451948</v>
      </c>
      <c r="G25" s="80">
        <f t="shared" si="0"/>
        <v>-4946244</v>
      </c>
      <c r="H25" s="80">
        <f t="shared" si="1"/>
        <v>-42764964.593689002</v>
      </c>
      <c r="I25" s="80">
        <v>-38219815</v>
      </c>
      <c r="J25" s="80">
        <v>-118161</v>
      </c>
      <c r="K25" s="80">
        <v>0</v>
      </c>
      <c r="L25" s="80">
        <v>-14041891</v>
      </c>
      <c r="M25" s="80">
        <v>-1501672</v>
      </c>
      <c r="N25" s="80">
        <v>-2292149</v>
      </c>
      <c r="O25" s="80">
        <v>-90062</v>
      </c>
      <c r="P25" s="80">
        <v>0</v>
      </c>
      <c r="Q25" s="80">
        <v>0</v>
      </c>
      <c r="R25" s="80" t="s">
        <v>388</v>
      </c>
      <c r="S25" s="80">
        <v>0</v>
      </c>
      <c r="T25" s="80">
        <v>-327888</v>
      </c>
      <c r="U25" s="80">
        <v>-967027.593689</v>
      </c>
      <c r="V25" s="80">
        <v>14793701</v>
      </c>
    </row>
    <row r="26" spans="1:22" s="87" customFormat="1" x14ac:dyDescent="0.3">
      <c r="A26" s="77">
        <v>18</v>
      </c>
      <c r="B26" s="81" t="s">
        <v>277</v>
      </c>
      <c r="C26" s="84" t="s">
        <v>239</v>
      </c>
      <c r="D26" s="77" t="s">
        <v>240</v>
      </c>
      <c r="E26" s="80">
        <v>-805042</v>
      </c>
      <c r="F26" s="80">
        <v>-663787</v>
      </c>
      <c r="G26" s="80">
        <f t="shared" si="0"/>
        <v>-141255</v>
      </c>
      <c r="H26" s="80">
        <f t="shared" si="1"/>
        <v>-709286.27733181394</v>
      </c>
      <c r="I26" s="80">
        <v>0</v>
      </c>
      <c r="J26" s="80">
        <v>8767</v>
      </c>
      <c r="K26" s="80">
        <v>0</v>
      </c>
      <c r="L26" s="80">
        <v>-465</v>
      </c>
      <c r="M26" s="80">
        <v>-359422</v>
      </c>
      <c r="N26" s="80">
        <v>-282578</v>
      </c>
      <c r="O26" s="80">
        <v>0</v>
      </c>
      <c r="P26" s="80">
        <v>0</v>
      </c>
      <c r="Q26" s="80">
        <v>0</v>
      </c>
      <c r="R26" s="80" t="s">
        <v>388</v>
      </c>
      <c r="S26" s="80">
        <v>0</v>
      </c>
      <c r="T26" s="80">
        <v>-21769</v>
      </c>
      <c r="U26" s="80">
        <v>-53819.277331813915</v>
      </c>
      <c r="V26" s="80">
        <v>0</v>
      </c>
    </row>
    <row r="27" spans="1:22" s="87" customFormat="1" x14ac:dyDescent="0.3">
      <c r="A27" s="77">
        <v>19</v>
      </c>
      <c r="B27" s="81" t="s">
        <v>278</v>
      </c>
      <c r="C27" s="84" t="s">
        <v>236</v>
      </c>
      <c r="D27" s="77" t="s">
        <v>237</v>
      </c>
      <c r="E27" s="80">
        <v>-5761380</v>
      </c>
      <c r="F27" s="80">
        <v>-4935753</v>
      </c>
      <c r="G27" s="80">
        <f t="shared" si="0"/>
        <v>-825627</v>
      </c>
      <c r="H27" s="80">
        <f t="shared" si="1"/>
        <v>-5215353.4013544815</v>
      </c>
      <c r="I27" s="80">
        <v>0</v>
      </c>
      <c r="J27" s="80">
        <v>-139059</v>
      </c>
      <c r="K27" s="80">
        <v>0</v>
      </c>
      <c r="L27" s="80">
        <v>-257001</v>
      </c>
      <c r="M27" s="80">
        <v>-2184080</v>
      </c>
      <c r="N27" s="80">
        <v>-2164741</v>
      </c>
      <c r="O27" s="80">
        <v>-67254</v>
      </c>
      <c r="P27" s="80">
        <v>0</v>
      </c>
      <c r="Q27" s="80">
        <v>0</v>
      </c>
      <c r="R27" s="80" t="s">
        <v>388</v>
      </c>
      <c r="S27" s="80">
        <v>0</v>
      </c>
      <c r="T27" s="80">
        <v>-170080</v>
      </c>
      <c r="U27" s="80">
        <v>-233138.40135448109</v>
      </c>
      <c r="V27" s="80">
        <v>0</v>
      </c>
    </row>
    <row r="28" spans="1:22" s="87" customFormat="1" x14ac:dyDescent="0.3">
      <c r="A28" s="77">
        <v>20</v>
      </c>
      <c r="B28" s="81" t="s">
        <v>279</v>
      </c>
      <c r="C28" s="84" t="s">
        <v>280</v>
      </c>
      <c r="D28" s="85" t="s">
        <v>281</v>
      </c>
      <c r="E28" s="80">
        <v>-248142748</v>
      </c>
      <c r="F28" s="80">
        <v>-96114259</v>
      </c>
      <c r="G28" s="80">
        <f t="shared" si="0"/>
        <v>-152028489</v>
      </c>
      <c r="H28" s="80">
        <f t="shared" si="1"/>
        <v>-227067368</v>
      </c>
      <c r="I28" s="80">
        <v>5052363</v>
      </c>
      <c r="J28" s="80">
        <v>0</v>
      </c>
      <c r="K28" s="80">
        <v>-5839107</v>
      </c>
      <c r="L28" s="80">
        <v>0</v>
      </c>
      <c r="M28" s="80">
        <v>-87439235</v>
      </c>
      <c r="N28" s="80">
        <v>0</v>
      </c>
      <c r="O28" s="80">
        <v>-6410027</v>
      </c>
      <c r="P28" s="80">
        <v>-1478253</v>
      </c>
      <c r="Q28" s="80">
        <v>-4229864</v>
      </c>
      <c r="R28" s="80">
        <v>-82631048</v>
      </c>
      <c r="S28" s="80">
        <v>-985538</v>
      </c>
      <c r="T28" s="80">
        <v>-42492659</v>
      </c>
      <c r="U28" s="80">
        <v>0</v>
      </c>
      <c r="V28" s="80">
        <v>-614000</v>
      </c>
    </row>
    <row r="29" spans="1:22" s="87" customFormat="1" x14ac:dyDescent="0.3">
      <c r="A29" s="77">
        <v>21</v>
      </c>
      <c r="B29" s="81" t="s">
        <v>282</v>
      </c>
      <c r="C29" s="88" t="s">
        <v>283</v>
      </c>
      <c r="D29" s="82" t="s">
        <v>284</v>
      </c>
      <c r="E29" s="80">
        <v>1245116</v>
      </c>
      <c r="F29" s="80">
        <v>1349968</v>
      </c>
      <c r="G29" s="80">
        <f t="shared" si="0"/>
        <v>-104852</v>
      </c>
      <c r="H29" s="80">
        <f t="shared" si="1"/>
        <v>1496763.2269870478</v>
      </c>
      <c r="I29" s="80">
        <v>0</v>
      </c>
      <c r="J29" s="80">
        <v>165222</v>
      </c>
      <c r="K29" s="80">
        <v>0</v>
      </c>
      <c r="L29" s="80">
        <v>-7837</v>
      </c>
      <c r="M29" s="80">
        <v>1209093</v>
      </c>
      <c r="N29" s="80">
        <v>0</v>
      </c>
      <c r="O29" s="80">
        <v>0</v>
      </c>
      <c r="P29" s="80">
        <v>0</v>
      </c>
      <c r="Q29" s="80">
        <v>0</v>
      </c>
      <c r="R29" s="80" t="s">
        <v>388</v>
      </c>
      <c r="S29" s="80">
        <v>0</v>
      </c>
      <c r="T29" s="80">
        <v>0</v>
      </c>
      <c r="U29" s="80">
        <v>130285.22698704786</v>
      </c>
      <c r="V29" s="80">
        <v>0</v>
      </c>
    </row>
    <row r="30" spans="1:22" s="87" customFormat="1" x14ac:dyDescent="0.3">
      <c r="A30" s="77">
        <v>22</v>
      </c>
      <c r="B30" s="81" t="s">
        <v>285</v>
      </c>
      <c r="C30" s="77" t="s">
        <v>286</v>
      </c>
      <c r="D30" s="77" t="s">
        <v>287</v>
      </c>
      <c r="E30" s="80">
        <v>190650709</v>
      </c>
      <c r="F30" s="80">
        <v>81479681</v>
      </c>
      <c r="G30" s="80">
        <f t="shared" si="0"/>
        <v>109171028</v>
      </c>
      <c r="H30" s="80">
        <f t="shared" si="1"/>
        <v>168937502.17469999</v>
      </c>
      <c r="I30" s="80">
        <v>11552767</v>
      </c>
      <c r="J30" s="80">
        <v>-24658</v>
      </c>
      <c r="K30" s="80">
        <v>7196277</v>
      </c>
      <c r="L30" s="80">
        <v>8754432</v>
      </c>
      <c r="M30" s="80">
        <v>49627600</v>
      </c>
      <c r="N30" s="80">
        <v>2469611</v>
      </c>
      <c r="O30" s="80">
        <v>1510066</v>
      </c>
      <c r="P30" s="80">
        <v>275239</v>
      </c>
      <c r="Q30" s="80">
        <v>287676</v>
      </c>
      <c r="R30" s="80">
        <v>54682012</v>
      </c>
      <c r="S30" s="80">
        <v>0</v>
      </c>
      <c r="T30" s="80">
        <v>32110903</v>
      </c>
      <c r="U30" s="80">
        <v>495577.17469999997</v>
      </c>
      <c r="V30" s="80">
        <v>0</v>
      </c>
    </row>
    <row r="31" spans="1:22" s="87" customFormat="1" x14ac:dyDescent="0.3">
      <c r="A31" s="77">
        <v>23</v>
      </c>
      <c r="B31" s="83" t="s">
        <v>288</v>
      </c>
      <c r="C31" s="77" t="s">
        <v>289</v>
      </c>
      <c r="D31" s="85" t="s">
        <v>290</v>
      </c>
      <c r="E31" s="80">
        <v>1324818</v>
      </c>
      <c r="F31" s="80">
        <v>-12419590</v>
      </c>
      <c r="G31" s="80">
        <f t="shared" si="0"/>
        <v>13744408</v>
      </c>
      <c r="H31" s="80">
        <f t="shared" si="1"/>
        <v>1403584.7614223445</v>
      </c>
      <c r="I31" s="80">
        <v>-12746629</v>
      </c>
      <c r="J31" s="80">
        <v>67956</v>
      </c>
      <c r="K31" s="80">
        <v>0</v>
      </c>
      <c r="L31" s="80">
        <v>-1191263</v>
      </c>
      <c r="M31" s="80">
        <v>368962</v>
      </c>
      <c r="N31" s="80">
        <v>120509</v>
      </c>
      <c r="O31" s="80">
        <v>309726</v>
      </c>
      <c r="P31" s="80">
        <v>720530</v>
      </c>
      <c r="Q31" s="80">
        <v>0</v>
      </c>
      <c r="R31" s="80">
        <v>7119751</v>
      </c>
      <c r="S31" s="80">
        <v>0</v>
      </c>
      <c r="T31" s="80">
        <v>6367994</v>
      </c>
      <c r="U31" s="80">
        <v>266048.7614223446</v>
      </c>
      <c r="V31" s="80">
        <v>0</v>
      </c>
    </row>
    <row r="32" spans="1:22" s="87" customFormat="1" x14ac:dyDescent="0.3">
      <c r="A32" s="77">
        <v>24</v>
      </c>
      <c r="B32" s="89" t="s">
        <v>291</v>
      </c>
      <c r="C32" s="82" t="s">
        <v>292</v>
      </c>
      <c r="D32" s="77" t="s">
        <v>293</v>
      </c>
      <c r="E32" s="80">
        <v>1076229</v>
      </c>
      <c r="F32" s="80">
        <v>960387</v>
      </c>
      <c r="G32" s="80">
        <f t="shared" si="0"/>
        <v>115842</v>
      </c>
      <c r="H32" s="80">
        <f t="shared" si="1"/>
        <v>1076229</v>
      </c>
      <c r="I32" s="80">
        <v>0</v>
      </c>
      <c r="J32" s="80">
        <v>-102952</v>
      </c>
      <c r="K32" s="80">
        <v>0</v>
      </c>
      <c r="L32" s="80">
        <v>-46575</v>
      </c>
      <c r="M32" s="80">
        <v>1109914</v>
      </c>
      <c r="N32" s="80">
        <v>0</v>
      </c>
      <c r="O32" s="80">
        <v>0</v>
      </c>
      <c r="P32" s="80">
        <v>0</v>
      </c>
      <c r="Q32" s="80">
        <v>0</v>
      </c>
      <c r="R32" s="80">
        <v>115842</v>
      </c>
      <c r="S32" s="80">
        <v>0</v>
      </c>
      <c r="T32" s="80">
        <v>0</v>
      </c>
      <c r="U32" s="80">
        <v>0</v>
      </c>
      <c r="V32" s="80">
        <v>0</v>
      </c>
    </row>
    <row r="33" spans="1:22" x14ac:dyDescent="0.3">
      <c r="A33" s="77">
        <v>25</v>
      </c>
      <c r="B33" s="81" t="s">
        <v>294</v>
      </c>
      <c r="C33" s="82" t="s">
        <v>295</v>
      </c>
      <c r="D33" s="77" t="s">
        <v>296</v>
      </c>
      <c r="E33" s="80">
        <v>82</v>
      </c>
      <c r="F33" s="80">
        <v>0</v>
      </c>
      <c r="G33" s="80">
        <f t="shared" si="0"/>
        <v>82</v>
      </c>
      <c r="H33" s="80">
        <f t="shared" si="1"/>
        <v>82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 t="s">
        <v>388</v>
      </c>
      <c r="S33" s="80">
        <v>0</v>
      </c>
      <c r="T33" s="80">
        <v>82</v>
      </c>
      <c r="U33" s="80">
        <v>0</v>
      </c>
      <c r="V33" s="80">
        <v>0</v>
      </c>
    </row>
    <row r="34" spans="1:22" x14ac:dyDescent="0.3">
      <c r="A34" s="77">
        <v>26</v>
      </c>
      <c r="B34" s="90" t="s">
        <v>297</v>
      </c>
      <c r="C34" s="91" t="s">
        <v>298</v>
      </c>
      <c r="D34" s="92" t="s">
        <v>299</v>
      </c>
      <c r="E34" s="80">
        <v>-5407842</v>
      </c>
      <c r="F34" s="80">
        <v>-529984</v>
      </c>
      <c r="G34" s="80">
        <f t="shared" si="0"/>
        <v>-4877858</v>
      </c>
      <c r="H34" s="80">
        <f t="shared" si="1"/>
        <v>-5917842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-4474963</v>
      </c>
      <c r="R34" s="80" t="s">
        <v>388</v>
      </c>
      <c r="S34" s="80">
        <v>0</v>
      </c>
      <c r="T34" s="80">
        <v>0</v>
      </c>
      <c r="U34" s="80">
        <v>0</v>
      </c>
      <c r="V34" s="80">
        <v>-1442879</v>
      </c>
    </row>
    <row r="35" spans="1:22" s="59" customFormat="1" ht="42" customHeight="1" x14ac:dyDescent="0.3">
      <c r="A35" s="77">
        <v>27</v>
      </c>
      <c r="B35" s="93"/>
      <c r="C35" s="94" t="s">
        <v>300</v>
      </c>
      <c r="D35" s="94" t="s">
        <v>301</v>
      </c>
      <c r="E35" s="95">
        <v>317713675</v>
      </c>
      <c r="F35" s="95">
        <v>221373573</v>
      </c>
      <c r="G35" s="95">
        <f t="shared" si="0"/>
        <v>96340102</v>
      </c>
      <c r="H35" s="95">
        <f t="shared" si="1"/>
        <v>313323394.95867497</v>
      </c>
      <c r="I35" s="95">
        <v>141959293</v>
      </c>
      <c r="J35" s="95">
        <v>3897435</v>
      </c>
      <c r="K35" s="95">
        <v>6874282</v>
      </c>
      <c r="L35" s="95">
        <v>823213</v>
      </c>
      <c r="M35" s="95">
        <v>26975321</v>
      </c>
      <c r="N35" s="95">
        <v>25242279</v>
      </c>
      <c r="O35" s="95">
        <v>11124426</v>
      </c>
      <c r="P35" s="95">
        <v>3734112</v>
      </c>
      <c r="Q35" s="95">
        <v>3304364</v>
      </c>
      <c r="R35" s="95">
        <v>28395825</v>
      </c>
      <c r="S35" s="95">
        <v>33915498</v>
      </c>
      <c r="T35" s="95">
        <v>25828576</v>
      </c>
      <c r="U35" s="95">
        <v>1368161.9586749696</v>
      </c>
      <c r="V35" s="95">
        <v>-119391</v>
      </c>
    </row>
    <row r="36" spans="1:22" s="59" customFormat="1" ht="27" customHeight="1" x14ac:dyDescent="0.3">
      <c r="A36" s="77">
        <v>28</v>
      </c>
      <c r="B36" s="78" t="s">
        <v>302</v>
      </c>
      <c r="C36" s="86" t="s">
        <v>303</v>
      </c>
      <c r="D36" s="86" t="s">
        <v>304</v>
      </c>
      <c r="E36" s="96">
        <v>258631103</v>
      </c>
      <c r="F36" s="96">
        <v>198346278</v>
      </c>
      <c r="G36" s="96">
        <f t="shared" si="0"/>
        <v>60284825</v>
      </c>
      <c r="H36" s="96">
        <f t="shared" si="1"/>
        <v>251587074</v>
      </c>
      <c r="I36" s="96">
        <v>60637103</v>
      </c>
      <c r="J36" s="96">
        <v>390851</v>
      </c>
      <c r="K36" s="96">
        <v>8452969</v>
      </c>
      <c r="L36" s="96">
        <v>11110015</v>
      </c>
      <c r="M36" s="96">
        <v>39751633</v>
      </c>
      <c r="N36" s="96">
        <v>55236895</v>
      </c>
      <c r="O36" s="96">
        <v>8343154</v>
      </c>
      <c r="P36" s="96">
        <v>7811468</v>
      </c>
      <c r="Q36" s="96">
        <v>0</v>
      </c>
      <c r="R36" s="96">
        <v>17870332</v>
      </c>
      <c r="S36" s="96">
        <v>33777361</v>
      </c>
      <c r="T36" s="96">
        <v>8205293</v>
      </c>
      <c r="U36" s="96">
        <v>0</v>
      </c>
      <c r="V36" s="96">
        <v>0</v>
      </c>
    </row>
    <row r="37" spans="1:22" s="59" customFormat="1" x14ac:dyDescent="0.3">
      <c r="A37" s="77">
        <v>29</v>
      </c>
      <c r="B37" s="97" t="s">
        <v>305</v>
      </c>
      <c r="C37" s="77" t="s">
        <v>306</v>
      </c>
      <c r="D37" s="98" t="s">
        <v>307</v>
      </c>
      <c r="E37" s="80">
        <v>113593049</v>
      </c>
      <c r="F37" s="80">
        <v>96081180</v>
      </c>
      <c r="G37" s="80">
        <f t="shared" si="0"/>
        <v>17511869</v>
      </c>
      <c r="H37" s="80">
        <f t="shared" si="1"/>
        <v>106954467</v>
      </c>
      <c r="I37" s="80">
        <v>33484849</v>
      </c>
      <c r="J37" s="80">
        <v>390657</v>
      </c>
      <c r="K37" s="80">
        <v>4603058</v>
      </c>
      <c r="L37" s="80">
        <v>6224499</v>
      </c>
      <c r="M37" s="80">
        <v>38790587</v>
      </c>
      <c r="N37" s="80">
        <v>4285362</v>
      </c>
      <c r="O37" s="80">
        <v>34849</v>
      </c>
      <c r="P37" s="80">
        <v>1655129</v>
      </c>
      <c r="Q37" s="80">
        <v>0</v>
      </c>
      <c r="R37" s="80">
        <v>1282397</v>
      </c>
      <c r="S37" s="80">
        <v>11912906</v>
      </c>
      <c r="T37" s="80">
        <v>4290174</v>
      </c>
      <c r="U37" s="80">
        <v>0</v>
      </c>
      <c r="V37" s="80">
        <v>0</v>
      </c>
    </row>
    <row r="38" spans="1:22" s="59" customFormat="1" x14ac:dyDescent="0.3">
      <c r="A38" s="77">
        <v>30</v>
      </c>
      <c r="B38" s="83" t="s">
        <v>308</v>
      </c>
      <c r="C38" s="77" t="s">
        <v>309</v>
      </c>
      <c r="D38" s="77" t="s">
        <v>310</v>
      </c>
      <c r="E38" s="80">
        <v>155666292</v>
      </c>
      <c r="F38" s="80">
        <v>114044048</v>
      </c>
      <c r="G38" s="80">
        <f t="shared" si="0"/>
        <v>41622244</v>
      </c>
      <c r="H38" s="80">
        <f t="shared" si="1"/>
        <v>155355315</v>
      </c>
      <c r="I38" s="80">
        <v>26798672</v>
      </c>
      <c r="J38" s="80">
        <v>0</v>
      </c>
      <c r="K38" s="80">
        <v>4234752</v>
      </c>
      <c r="L38" s="80">
        <v>5071745</v>
      </c>
      <c r="M38" s="80">
        <v>17065743</v>
      </c>
      <c r="N38" s="80">
        <v>51002650</v>
      </c>
      <c r="O38" s="80">
        <v>3498231</v>
      </c>
      <c r="P38" s="80">
        <v>6372255</v>
      </c>
      <c r="Q38" s="80">
        <v>0</v>
      </c>
      <c r="R38" s="80">
        <v>14661060</v>
      </c>
      <c r="S38" s="80">
        <v>21864455</v>
      </c>
      <c r="T38" s="80">
        <v>4785752</v>
      </c>
      <c r="U38" s="80">
        <v>0</v>
      </c>
      <c r="V38" s="80">
        <v>0</v>
      </c>
    </row>
    <row r="39" spans="1:22" x14ac:dyDescent="0.3">
      <c r="A39" s="77">
        <v>31</v>
      </c>
      <c r="B39" s="83" t="s">
        <v>311</v>
      </c>
      <c r="C39" s="77" t="s">
        <v>312</v>
      </c>
      <c r="D39" s="85" t="s">
        <v>313</v>
      </c>
      <c r="E39" s="80">
        <v>-413255</v>
      </c>
      <c r="F39" s="80">
        <v>-413255</v>
      </c>
      <c r="G39" s="80">
        <f t="shared" si="0"/>
        <v>0</v>
      </c>
      <c r="H39" s="80">
        <f t="shared" si="1"/>
        <v>-413255</v>
      </c>
      <c r="I39" s="80">
        <v>0</v>
      </c>
      <c r="J39" s="80">
        <v>0</v>
      </c>
      <c r="K39" s="80">
        <v>-390200</v>
      </c>
      <c r="L39" s="80">
        <v>0</v>
      </c>
      <c r="M39" s="80">
        <v>0</v>
      </c>
      <c r="N39" s="80">
        <v>-23055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</row>
    <row r="40" spans="1:22" x14ac:dyDescent="0.3">
      <c r="A40" s="77">
        <v>32</v>
      </c>
      <c r="B40" s="83" t="s">
        <v>314</v>
      </c>
      <c r="C40" s="77" t="s">
        <v>315</v>
      </c>
      <c r="D40" s="77" t="s">
        <v>316</v>
      </c>
      <c r="E40" s="80">
        <v>-20445397</v>
      </c>
      <c r="F40" s="80">
        <v>-21072114</v>
      </c>
      <c r="G40" s="80">
        <f t="shared" si="0"/>
        <v>626717</v>
      </c>
      <c r="H40" s="80">
        <f t="shared" si="1"/>
        <v>-20445397</v>
      </c>
      <c r="I40" s="80">
        <v>586470</v>
      </c>
      <c r="J40" s="80">
        <v>0</v>
      </c>
      <c r="K40" s="80">
        <v>33</v>
      </c>
      <c r="L40" s="80">
        <v>-1741069</v>
      </c>
      <c r="M40" s="80">
        <v>-19889486</v>
      </c>
      <c r="N40" s="80">
        <v>-28062</v>
      </c>
      <c r="O40" s="80">
        <v>0</v>
      </c>
      <c r="P40" s="80">
        <v>0</v>
      </c>
      <c r="Q40" s="80">
        <v>0</v>
      </c>
      <c r="R40" s="80">
        <v>615190</v>
      </c>
      <c r="S40" s="80">
        <v>0</v>
      </c>
      <c r="T40" s="80">
        <v>11527</v>
      </c>
      <c r="U40" s="80">
        <v>0</v>
      </c>
      <c r="V40" s="80">
        <v>0</v>
      </c>
    </row>
    <row r="41" spans="1:22" x14ac:dyDescent="0.3">
      <c r="A41" s="77">
        <v>33</v>
      </c>
      <c r="B41" s="83" t="s">
        <v>317</v>
      </c>
      <c r="C41" s="77" t="s">
        <v>318</v>
      </c>
      <c r="D41" s="77" t="s">
        <v>319</v>
      </c>
      <c r="E41" s="80">
        <v>19483</v>
      </c>
      <c r="F41" s="80">
        <v>0</v>
      </c>
      <c r="G41" s="80">
        <f t="shared" si="0"/>
        <v>19483</v>
      </c>
      <c r="H41" s="80">
        <f t="shared" si="1"/>
        <v>19483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 t="s">
        <v>388</v>
      </c>
      <c r="S41" s="80">
        <v>0</v>
      </c>
      <c r="T41" s="80">
        <v>19483</v>
      </c>
      <c r="U41" s="80">
        <v>0</v>
      </c>
      <c r="V41" s="80">
        <v>0</v>
      </c>
    </row>
    <row r="42" spans="1:22" x14ac:dyDescent="0.3">
      <c r="A42" s="77">
        <v>34</v>
      </c>
      <c r="B42" s="83" t="s">
        <v>320</v>
      </c>
      <c r="C42" s="77" t="s">
        <v>321</v>
      </c>
      <c r="D42" s="85" t="s">
        <v>322</v>
      </c>
      <c r="E42" s="80">
        <v>-92075</v>
      </c>
      <c r="F42" s="80">
        <v>-297307</v>
      </c>
      <c r="G42" s="80">
        <f t="shared" si="0"/>
        <v>205232</v>
      </c>
      <c r="H42" s="80">
        <f t="shared" si="1"/>
        <v>-92075</v>
      </c>
      <c r="I42" s="80">
        <v>-297307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 t="s">
        <v>388</v>
      </c>
      <c r="S42" s="80">
        <v>0</v>
      </c>
      <c r="T42" s="80">
        <v>205232</v>
      </c>
      <c r="U42" s="80">
        <v>0</v>
      </c>
      <c r="V42" s="80">
        <v>0</v>
      </c>
    </row>
    <row r="43" spans="1:22" x14ac:dyDescent="0.3">
      <c r="A43" s="77">
        <v>35</v>
      </c>
      <c r="B43" s="83" t="s">
        <v>323</v>
      </c>
      <c r="C43" s="77" t="s">
        <v>324</v>
      </c>
      <c r="D43" s="77" t="s">
        <v>325</v>
      </c>
      <c r="E43" s="80">
        <v>4885022</v>
      </c>
      <c r="F43" s="80">
        <v>4790552</v>
      </c>
      <c r="G43" s="80">
        <f t="shared" si="0"/>
        <v>94470</v>
      </c>
      <c r="H43" s="80">
        <f t="shared" si="1"/>
        <v>4790552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4790552</v>
      </c>
      <c r="P43" s="80">
        <v>0</v>
      </c>
      <c r="Q43" s="80">
        <v>0</v>
      </c>
      <c r="R43" s="80" t="s">
        <v>388</v>
      </c>
      <c r="S43" s="80">
        <v>0</v>
      </c>
      <c r="T43" s="80">
        <v>0</v>
      </c>
      <c r="U43" s="80">
        <v>0</v>
      </c>
      <c r="V43" s="80">
        <v>0</v>
      </c>
    </row>
    <row r="44" spans="1:22" x14ac:dyDescent="0.3">
      <c r="A44" s="77">
        <v>36</v>
      </c>
      <c r="B44" s="83" t="s">
        <v>326</v>
      </c>
      <c r="C44" s="77" t="s">
        <v>327</v>
      </c>
      <c r="D44" s="77" t="s">
        <v>328</v>
      </c>
      <c r="E44" s="80">
        <v>5417984</v>
      </c>
      <c r="F44" s="80">
        <v>5213173</v>
      </c>
      <c r="G44" s="80">
        <f t="shared" si="0"/>
        <v>204811</v>
      </c>
      <c r="H44" s="80">
        <f t="shared" si="1"/>
        <v>5417984</v>
      </c>
      <c r="I44" s="80">
        <v>64419</v>
      </c>
      <c r="J44" s="80">
        <v>194</v>
      </c>
      <c r="K44" s="80">
        <v>5326</v>
      </c>
      <c r="L44" s="80">
        <v>1554840</v>
      </c>
      <c r="M44" s="80">
        <v>3784789</v>
      </c>
      <c r="N44" s="80">
        <v>0</v>
      </c>
      <c r="O44" s="80">
        <v>19521</v>
      </c>
      <c r="P44" s="80">
        <v>-215916</v>
      </c>
      <c r="Q44" s="80">
        <v>0</v>
      </c>
      <c r="R44" s="80">
        <v>1311685</v>
      </c>
      <c r="S44" s="80">
        <v>0</v>
      </c>
      <c r="T44" s="80">
        <v>-1106874</v>
      </c>
      <c r="U44" s="80">
        <v>0</v>
      </c>
      <c r="V44" s="80">
        <v>0</v>
      </c>
    </row>
    <row r="45" spans="1:22" x14ac:dyDescent="0.3">
      <c r="A45" s="77">
        <v>37</v>
      </c>
      <c r="B45" s="78" t="s">
        <v>329</v>
      </c>
      <c r="C45" s="86" t="s">
        <v>330</v>
      </c>
      <c r="D45" s="86" t="s">
        <v>331</v>
      </c>
      <c r="E45" s="80">
        <v>-168466144</v>
      </c>
      <c r="F45" s="80">
        <v>-129367728</v>
      </c>
      <c r="G45" s="80">
        <f t="shared" si="0"/>
        <v>-39098416</v>
      </c>
      <c r="H45" s="80">
        <f t="shared" si="1"/>
        <v>-167445928.31521282</v>
      </c>
      <c r="I45" s="80">
        <v>-53515765</v>
      </c>
      <c r="J45" s="80">
        <v>-13323</v>
      </c>
      <c r="K45" s="80">
        <v>-5202068</v>
      </c>
      <c r="L45" s="80">
        <v>-4473125</v>
      </c>
      <c r="M45" s="80">
        <v>-4988194</v>
      </c>
      <c r="N45" s="80">
        <v>-50692388</v>
      </c>
      <c r="O45" s="80">
        <v>-3082205</v>
      </c>
      <c r="P45" s="80">
        <v>-7431788</v>
      </c>
      <c r="Q45" s="80">
        <v>-787954</v>
      </c>
      <c r="R45" s="80">
        <v>-15373691</v>
      </c>
      <c r="S45" s="80">
        <v>-22012825</v>
      </c>
      <c r="T45" s="80">
        <v>-769186</v>
      </c>
      <c r="U45" s="80">
        <v>125798.68478719314</v>
      </c>
      <c r="V45" s="80">
        <v>770785</v>
      </c>
    </row>
    <row r="46" spans="1:22" x14ac:dyDescent="0.3">
      <c r="A46" s="77">
        <v>38</v>
      </c>
      <c r="B46" s="78" t="s">
        <v>332</v>
      </c>
      <c r="C46" s="86" t="s">
        <v>333</v>
      </c>
      <c r="D46" s="99" t="s">
        <v>334</v>
      </c>
      <c r="E46" s="80">
        <v>-173184525</v>
      </c>
      <c r="F46" s="80">
        <v>-132819972</v>
      </c>
      <c r="G46" s="80">
        <f t="shared" si="0"/>
        <v>-40364553</v>
      </c>
      <c r="H46" s="80">
        <f t="shared" si="1"/>
        <v>-171826796.5491842</v>
      </c>
      <c r="I46" s="80">
        <v>-53903044</v>
      </c>
      <c r="J46" s="80">
        <v>-28684</v>
      </c>
      <c r="K46" s="80">
        <v>-5247675</v>
      </c>
      <c r="L46" s="80">
        <v>-5148973</v>
      </c>
      <c r="M46" s="80">
        <v>-7308485</v>
      </c>
      <c r="N46" s="80">
        <v>-50543354</v>
      </c>
      <c r="O46" s="80">
        <v>-3015819</v>
      </c>
      <c r="P46" s="80">
        <v>-7649714</v>
      </c>
      <c r="Q46" s="80">
        <v>-866883</v>
      </c>
      <c r="R46" s="80">
        <v>-15538207</v>
      </c>
      <c r="S46" s="80">
        <v>-22012825</v>
      </c>
      <c r="T46" s="80">
        <v>-1458498</v>
      </c>
      <c r="U46" s="80">
        <v>124579.45081581082</v>
      </c>
      <c r="V46" s="80">
        <v>770785</v>
      </c>
    </row>
    <row r="47" spans="1:22" x14ac:dyDescent="0.3">
      <c r="A47" s="77">
        <v>39</v>
      </c>
      <c r="B47" s="83" t="s">
        <v>335</v>
      </c>
      <c r="C47" s="77" t="s">
        <v>336</v>
      </c>
      <c r="D47" s="77" t="s">
        <v>337</v>
      </c>
      <c r="E47" s="80">
        <v>-57785697</v>
      </c>
      <c r="F47" s="80">
        <v>-49240679</v>
      </c>
      <c r="G47" s="80">
        <f t="shared" si="0"/>
        <v>-8545018</v>
      </c>
      <c r="H47" s="80">
        <f t="shared" si="1"/>
        <v>-56545349.549184188</v>
      </c>
      <c r="I47" s="80">
        <v>-26382662</v>
      </c>
      <c r="J47" s="80">
        <v>-28684</v>
      </c>
      <c r="K47" s="80">
        <v>-1011247</v>
      </c>
      <c r="L47" s="80">
        <v>-4280412</v>
      </c>
      <c r="M47" s="80">
        <v>-7373187</v>
      </c>
      <c r="N47" s="80">
        <v>-2206809</v>
      </c>
      <c r="O47" s="80">
        <v>-2818351</v>
      </c>
      <c r="P47" s="80">
        <v>-5165103</v>
      </c>
      <c r="Q47" s="80">
        <v>0</v>
      </c>
      <c r="R47" s="80">
        <v>-5416999</v>
      </c>
      <c r="S47" s="80">
        <v>-1210955</v>
      </c>
      <c r="T47" s="80">
        <v>-1546305</v>
      </c>
      <c r="U47" s="80">
        <v>124579.45081581082</v>
      </c>
      <c r="V47" s="80">
        <v>770785</v>
      </c>
    </row>
    <row r="48" spans="1:22" x14ac:dyDescent="0.3">
      <c r="A48" s="77">
        <v>40</v>
      </c>
      <c r="B48" s="83" t="s">
        <v>338</v>
      </c>
      <c r="C48" s="77" t="s">
        <v>339</v>
      </c>
      <c r="D48" s="100" t="s">
        <v>340</v>
      </c>
      <c r="E48" s="80">
        <v>1539397</v>
      </c>
      <c r="F48" s="80">
        <v>3432745</v>
      </c>
      <c r="G48" s="80">
        <f t="shared" si="0"/>
        <v>-1893348</v>
      </c>
      <c r="H48" s="80">
        <f t="shared" si="1"/>
        <v>1656778</v>
      </c>
      <c r="I48" s="80">
        <v>-354312</v>
      </c>
      <c r="J48" s="80">
        <v>0</v>
      </c>
      <c r="K48" s="80">
        <v>0</v>
      </c>
      <c r="L48" s="80">
        <v>-16335</v>
      </c>
      <c r="M48" s="80">
        <v>3703927</v>
      </c>
      <c r="N48" s="80">
        <v>0</v>
      </c>
      <c r="O48" s="80">
        <v>99465</v>
      </c>
      <c r="P48" s="80">
        <v>0</v>
      </c>
      <c r="Q48" s="80">
        <v>-866883</v>
      </c>
      <c r="R48" s="80">
        <v>-908931</v>
      </c>
      <c r="S48" s="80">
        <v>0</v>
      </c>
      <c r="T48" s="80">
        <v>-153</v>
      </c>
      <c r="U48" s="80">
        <v>0</v>
      </c>
      <c r="V48" s="80">
        <v>0</v>
      </c>
    </row>
    <row r="49" spans="1:22" ht="28.8" x14ac:dyDescent="0.3">
      <c r="A49" s="77">
        <v>41</v>
      </c>
      <c r="B49" s="83" t="s">
        <v>341</v>
      </c>
      <c r="C49" s="77" t="s">
        <v>342</v>
      </c>
      <c r="D49" s="77" t="s">
        <v>343</v>
      </c>
      <c r="E49" s="80">
        <v>-116938224</v>
      </c>
      <c r="F49" s="80">
        <v>-87012038</v>
      </c>
      <c r="G49" s="80">
        <f t="shared" si="0"/>
        <v>-29926186</v>
      </c>
      <c r="H49" s="80">
        <f t="shared" si="1"/>
        <v>-116938224</v>
      </c>
      <c r="I49" s="80">
        <v>-27166070</v>
      </c>
      <c r="J49" s="80">
        <v>0</v>
      </c>
      <c r="K49" s="80">
        <v>-4236428</v>
      </c>
      <c r="L49" s="80">
        <v>-852226</v>
      </c>
      <c r="M49" s="80">
        <v>-3639225</v>
      </c>
      <c r="N49" s="80">
        <v>-48336545</v>
      </c>
      <c r="O49" s="80">
        <v>-296933</v>
      </c>
      <c r="P49" s="80">
        <v>-2484611</v>
      </c>
      <c r="Q49" s="80">
        <v>0</v>
      </c>
      <c r="R49" s="80">
        <v>-9212277</v>
      </c>
      <c r="S49" s="80">
        <v>-20801870</v>
      </c>
      <c r="T49" s="80">
        <v>87961</v>
      </c>
      <c r="U49" s="80">
        <v>0</v>
      </c>
      <c r="V49" s="80">
        <v>0</v>
      </c>
    </row>
    <row r="50" spans="1:22" x14ac:dyDescent="0.3">
      <c r="A50" s="77">
        <v>42</v>
      </c>
      <c r="B50" s="78" t="s">
        <v>344</v>
      </c>
      <c r="C50" s="86" t="s">
        <v>345</v>
      </c>
      <c r="D50" s="99" t="s">
        <v>346</v>
      </c>
      <c r="E50" s="80">
        <v>4718380</v>
      </c>
      <c r="F50" s="80">
        <v>3452244</v>
      </c>
      <c r="G50" s="80">
        <f t="shared" si="0"/>
        <v>1266136</v>
      </c>
      <c r="H50" s="80">
        <f t="shared" si="1"/>
        <v>4380868.2339713825</v>
      </c>
      <c r="I50" s="80">
        <v>387279</v>
      </c>
      <c r="J50" s="80">
        <v>15361</v>
      </c>
      <c r="K50" s="80">
        <v>45607</v>
      </c>
      <c r="L50" s="80">
        <v>675848</v>
      </c>
      <c r="M50" s="80">
        <v>2320291</v>
      </c>
      <c r="N50" s="80">
        <v>-149034</v>
      </c>
      <c r="O50" s="80">
        <v>-66386</v>
      </c>
      <c r="P50" s="80">
        <v>217926</v>
      </c>
      <c r="Q50" s="80">
        <v>78929</v>
      </c>
      <c r="R50" s="80">
        <v>164515</v>
      </c>
      <c r="S50" s="80">
        <v>0</v>
      </c>
      <c r="T50" s="80">
        <v>689313</v>
      </c>
      <c r="U50" s="80">
        <v>1219.233971382318</v>
      </c>
      <c r="V50" s="80">
        <v>0</v>
      </c>
    </row>
    <row r="51" spans="1:22" x14ac:dyDescent="0.3">
      <c r="A51" s="77">
        <v>43</v>
      </c>
      <c r="B51" s="83" t="s">
        <v>347</v>
      </c>
      <c r="C51" s="77" t="s">
        <v>336</v>
      </c>
      <c r="D51" s="77" t="s">
        <v>337</v>
      </c>
      <c r="E51" s="80">
        <v>4218487</v>
      </c>
      <c r="F51" s="80">
        <v>3115465</v>
      </c>
      <c r="G51" s="80">
        <f t="shared" si="0"/>
        <v>1103022</v>
      </c>
      <c r="H51" s="80">
        <f t="shared" si="1"/>
        <v>3965160.2339713825</v>
      </c>
      <c r="I51" s="80">
        <v>380805</v>
      </c>
      <c r="J51" s="80">
        <v>15361</v>
      </c>
      <c r="K51" s="80">
        <v>45607</v>
      </c>
      <c r="L51" s="80">
        <v>345962</v>
      </c>
      <c r="M51" s="80">
        <v>2253486</v>
      </c>
      <c r="N51" s="80">
        <v>-149034</v>
      </c>
      <c r="O51" s="80">
        <v>0</v>
      </c>
      <c r="P51" s="80">
        <v>217926</v>
      </c>
      <c r="Q51" s="80">
        <v>0</v>
      </c>
      <c r="R51" s="80">
        <v>164515</v>
      </c>
      <c r="S51" s="80">
        <v>0</v>
      </c>
      <c r="T51" s="80">
        <v>689313</v>
      </c>
      <c r="U51" s="80">
        <v>1219.233971382318</v>
      </c>
      <c r="V51" s="80">
        <v>0</v>
      </c>
    </row>
    <row r="52" spans="1:22" s="87" customFormat="1" x14ac:dyDescent="0.3">
      <c r="A52" s="77">
        <v>44</v>
      </c>
      <c r="B52" s="83" t="s">
        <v>348</v>
      </c>
      <c r="C52" s="77" t="s">
        <v>339</v>
      </c>
      <c r="D52" s="77" t="s">
        <v>340</v>
      </c>
      <c r="E52" s="80">
        <v>499893</v>
      </c>
      <c r="F52" s="80">
        <v>336779</v>
      </c>
      <c r="G52" s="80">
        <f t="shared" si="0"/>
        <v>163114</v>
      </c>
      <c r="H52" s="80">
        <f t="shared" si="1"/>
        <v>415708</v>
      </c>
      <c r="I52" s="80">
        <v>6474</v>
      </c>
      <c r="J52" s="80">
        <v>0</v>
      </c>
      <c r="K52" s="80">
        <v>0</v>
      </c>
      <c r="L52" s="80">
        <v>329886</v>
      </c>
      <c r="M52" s="80">
        <v>66805</v>
      </c>
      <c r="N52" s="80">
        <v>0</v>
      </c>
      <c r="O52" s="80">
        <v>-66386</v>
      </c>
      <c r="P52" s="80">
        <v>0</v>
      </c>
      <c r="Q52" s="80">
        <v>78929</v>
      </c>
      <c r="R52" s="80" t="s">
        <v>388</v>
      </c>
      <c r="S52" s="80">
        <v>0</v>
      </c>
      <c r="T52" s="80">
        <v>0</v>
      </c>
      <c r="U52" s="80">
        <v>0</v>
      </c>
      <c r="V52" s="80">
        <v>0</v>
      </c>
    </row>
    <row r="53" spans="1:22" x14ac:dyDescent="0.3">
      <c r="A53" s="77">
        <v>45</v>
      </c>
      <c r="B53" s="90" t="s">
        <v>349</v>
      </c>
      <c r="C53" s="91" t="s">
        <v>350</v>
      </c>
      <c r="D53" s="92" t="s">
        <v>351</v>
      </c>
      <c r="E53" s="80">
        <v>1055971</v>
      </c>
      <c r="F53" s="80">
        <v>613085</v>
      </c>
      <c r="G53" s="80">
        <f t="shared" si="0"/>
        <v>442886</v>
      </c>
      <c r="H53" s="80">
        <f t="shared" si="1"/>
        <v>1200613.888963436</v>
      </c>
      <c r="I53" s="80">
        <v>-2695962</v>
      </c>
      <c r="J53" s="80">
        <v>0</v>
      </c>
      <c r="K53" s="80">
        <v>96831</v>
      </c>
      <c r="L53" s="80">
        <v>380234</v>
      </c>
      <c r="M53" s="80">
        <v>2943955</v>
      </c>
      <c r="N53" s="80">
        <v>-8179</v>
      </c>
      <c r="O53" s="80">
        <v>0</v>
      </c>
      <c r="P53" s="80">
        <v>86</v>
      </c>
      <c r="Q53" s="80">
        <v>0</v>
      </c>
      <c r="R53" s="80" t="s">
        <v>388</v>
      </c>
      <c r="S53" s="80">
        <v>0</v>
      </c>
      <c r="T53" s="80">
        <v>-462716</v>
      </c>
      <c r="U53" s="80">
        <v>946364.88896343601</v>
      </c>
      <c r="V53" s="80">
        <v>0</v>
      </c>
    </row>
    <row r="54" spans="1:22" x14ac:dyDescent="0.3">
      <c r="A54" s="77">
        <v>46</v>
      </c>
      <c r="B54" s="101"/>
      <c r="C54" s="94" t="s">
        <v>352</v>
      </c>
      <c r="D54" s="94" t="s">
        <v>353</v>
      </c>
      <c r="E54" s="102">
        <v>91220930</v>
      </c>
      <c r="F54" s="102">
        <v>69591634</v>
      </c>
      <c r="G54" s="102">
        <f t="shared" si="0"/>
        <v>21629296</v>
      </c>
      <c r="H54" s="102">
        <f t="shared" si="1"/>
        <v>85341758.57375063</v>
      </c>
      <c r="I54" s="102">
        <v>4425376</v>
      </c>
      <c r="J54" s="102">
        <v>377528</v>
      </c>
      <c r="K54" s="102">
        <v>3347732</v>
      </c>
      <c r="L54" s="102">
        <v>7017124</v>
      </c>
      <c r="M54" s="102">
        <v>37707394</v>
      </c>
      <c r="N54" s="102">
        <v>4536328</v>
      </c>
      <c r="O54" s="102">
        <v>5260948</v>
      </c>
      <c r="P54" s="102">
        <v>379766</v>
      </c>
      <c r="Q54" s="102">
        <v>-787954</v>
      </c>
      <c r="R54" s="102">
        <v>2496640</v>
      </c>
      <c r="S54" s="102">
        <v>11764536</v>
      </c>
      <c r="T54" s="102">
        <v>6973392</v>
      </c>
      <c r="U54" s="102">
        <v>1072163.5737506291</v>
      </c>
      <c r="V54" s="102">
        <v>770785</v>
      </c>
    </row>
    <row r="55" spans="1:22" s="87" customFormat="1" x14ac:dyDescent="0.3">
      <c r="A55" s="77">
        <v>47</v>
      </c>
      <c r="B55" s="78" t="s">
        <v>354</v>
      </c>
      <c r="C55" s="86" t="s">
        <v>355</v>
      </c>
      <c r="D55" s="86" t="s">
        <v>356</v>
      </c>
      <c r="E55" s="80">
        <v>28976230</v>
      </c>
      <c r="F55" s="80">
        <v>13752359</v>
      </c>
      <c r="G55" s="80">
        <f t="shared" si="0"/>
        <v>15223871</v>
      </c>
      <c r="H55" s="80">
        <f t="shared" si="1"/>
        <v>36951059.07</v>
      </c>
      <c r="I55" s="80">
        <v>18844087</v>
      </c>
      <c r="J55" s="80">
        <v>110888</v>
      </c>
      <c r="K55" s="80">
        <v>105289</v>
      </c>
      <c r="L55" s="80">
        <v>649074</v>
      </c>
      <c r="M55" s="80">
        <v>1560504</v>
      </c>
      <c r="N55" s="80">
        <v>3001091</v>
      </c>
      <c r="O55" s="80">
        <v>193974</v>
      </c>
      <c r="P55" s="80">
        <v>169922</v>
      </c>
      <c r="Q55" s="80">
        <v>1398983</v>
      </c>
      <c r="R55" s="80">
        <v>2935864</v>
      </c>
      <c r="S55" s="80">
        <v>6842773</v>
      </c>
      <c r="T55" s="80">
        <v>158321</v>
      </c>
      <c r="U55" s="80">
        <v>929143.07</v>
      </c>
      <c r="V55" s="80">
        <v>51146</v>
      </c>
    </row>
    <row r="56" spans="1:22" x14ac:dyDescent="0.3">
      <c r="A56" s="77">
        <v>48</v>
      </c>
      <c r="B56" s="78" t="s">
        <v>357</v>
      </c>
      <c r="C56" s="86" t="s">
        <v>358</v>
      </c>
      <c r="D56" s="99" t="s">
        <v>359</v>
      </c>
      <c r="E56" s="80">
        <v>-95164881</v>
      </c>
      <c r="F56" s="80">
        <v>-40402173</v>
      </c>
      <c r="G56" s="80">
        <f t="shared" si="0"/>
        <v>-54762708</v>
      </c>
      <c r="H56" s="80">
        <f t="shared" si="1"/>
        <v>-94558984.181558326</v>
      </c>
      <c r="I56" s="80">
        <v>-8828958</v>
      </c>
      <c r="J56" s="80">
        <v>-2306795</v>
      </c>
      <c r="K56" s="80">
        <v>-1905414</v>
      </c>
      <c r="L56" s="80">
        <v>-2567655</v>
      </c>
      <c r="M56" s="80">
        <v>-13139829</v>
      </c>
      <c r="N56" s="80">
        <v>-3718942</v>
      </c>
      <c r="O56" s="80">
        <v>-5264502</v>
      </c>
      <c r="P56" s="80">
        <v>-7169874</v>
      </c>
      <c r="Q56" s="80">
        <v>-53977</v>
      </c>
      <c r="R56" s="80">
        <v>-9612791</v>
      </c>
      <c r="S56" s="80">
        <v>-31979074</v>
      </c>
      <c r="T56" s="80">
        <v>-5505788</v>
      </c>
      <c r="U56" s="80">
        <v>-1882892.1815583259</v>
      </c>
      <c r="V56" s="80">
        <v>-622493</v>
      </c>
    </row>
    <row r="57" spans="1:22" x14ac:dyDescent="0.3">
      <c r="A57" s="77">
        <v>49</v>
      </c>
      <c r="B57" s="103" t="s">
        <v>360</v>
      </c>
      <c r="C57" s="94" t="s">
        <v>361</v>
      </c>
      <c r="D57" s="94" t="s">
        <v>362</v>
      </c>
      <c r="E57" s="102">
        <v>342745953</v>
      </c>
      <c r="F57" s="102">
        <v>264315392</v>
      </c>
      <c r="G57" s="102">
        <f t="shared" si="0"/>
        <v>78430561</v>
      </c>
      <c r="H57" s="102">
        <f t="shared" si="1"/>
        <v>341057228.42086726</v>
      </c>
      <c r="I57" s="102">
        <v>156399798</v>
      </c>
      <c r="J57" s="102">
        <v>2079056</v>
      </c>
      <c r="K57" s="102">
        <v>8421889</v>
      </c>
      <c r="L57" s="102">
        <v>5921756</v>
      </c>
      <c r="M57" s="102">
        <v>53103390</v>
      </c>
      <c r="N57" s="102">
        <v>29060757</v>
      </c>
      <c r="O57" s="102">
        <v>11314845</v>
      </c>
      <c r="P57" s="102">
        <v>-2886074</v>
      </c>
      <c r="Q57" s="102">
        <v>3861416</v>
      </c>
      <c r="R57" s="102">
        <v>24215538</v>
      </c>
      <c r="S57" s="102">
        <v>20543733</v>
      </c>
      <c r="T57" s="102">
        <v>27454501</v>
      </c>
      <c r="U57" s="102">
        <v>1486576.4208672727</v>
      </c>
      <c r="V57" s="102">
        <v>80047</v>
      </c>
    </row>
    <row r="58" spans="1:22" x14ac:dyDescent="0.3">
      <c r="A58" s="77">
        <v>50</v>
      </c>
      <c r="B58" s="78" t="s">
        <v>363</v>
      </c>
      <c r="C58" s="86" t="s">
        <v>364</v>
      </c>
      <c r="D58" s="99" t="s">
        <v>365</v>
      </c>
      <c r="E58" s="80">
        <v>-91512625</v>
      </c>
      <c r="F58" s="80">
        <v>-70520450</v>
      </c>
      <c r="G58" s="80">
        <f t="shared" si="0"/>
        <v>-20992175</v>
      </c>
      <c r="H58" s="80">
        <f t="shared" si="1"/>
        <v>-89934919.552105442</v>
      </c>
      <c r="I58" s="80">
        <v>-36910025</v>
      </c>
      <c r="J58" s="80">
        <v>-638682</v>
      </c>
      <c r="K58" s="80">
        <v>-2046946</v>
      </c>
      <c r="L58" s="80">
        <v>-2137814</v>
      </c>
      <c r="M58" s="80">
        <v>-19761773</v>
      </c>
      <c r="N58" s="80">
        <v>-6698864</v>
      </c>
      <c r="O58" s="80">
        <v>-2837040</v>
      </c>
      <c r="P58" s="80">
        <v>471168</v>
      </c>
      <c r="Q58" s="80">
        <v>-851826</v>
      </c>
      <c r="R58" s="80">
        <v>-4565923</v>
      </c>
      <c r="S58" s="80">
        <v>-5636719</v>
      </c>
      <c r="T58" s="80">
        <v>-7873999</v>
      </c>
      <c r="U58" s="80">
        <v>-366429.55210543558</v>
      </c>
      <c r="V58" s="80">
        <v>-80047</v>
      </c>
    </row>
    <row r="59" spans="1:22" x14ac:dyDescent="0.3">
      <c r="A59" s="77">
        <v>51</v>
      </c>
      <c r="B59" s="103" t="s">
        <v>366</v>
      </c>
      <c r="C59" s="94" t="s">
        <v>367</v>
      </c>
      <c r="D59" s="94" t="s">
        <v>368</v>
      </c>
      <c r="E59" s="102">
        <v>251233328</v>
      </c>
      <c r="F59" s="102">
        <v>193794942</v>
      </c>
      <c r="G59" s="102">
        <f t="shared" si="0"/>
        <v>57438386</v>
      </c>
      <c r="H59" s="102">
        <f t="shared" si="1"/>
        <v>251122307.86876184</v>
      </c>
      <c r="I59" s="102">
        <v>119489773</v>
      </c>
      <c r="J59" s="102">
        <v>1440374</v>
      </c>
      <c r="K59" s="102">
        <v>6374943</v>
      </c>
      <c r="L59" s="102">
        <v>3783942</v>
      </c>
      <c r="M59" s="102">
        <v>33341617</v>
      </c>
      <c r="N59" s="102">
        <v>22361892</v>
      </c>
      <c r="O59" s="102">
        <v>8477805</v>
      </c>
      <c r="P59" s="102">
        <v>-2414906</v>
      </c>
      <c r="Q59" s="102">
        <v>3009590</v>
      </c>
      <c r="R59" s="102">
        <v>19649615</v>
      </c>
      <c r="S59" s="102">
        <v>14907014</v>
      </c>
      <c r="T59" s="102">
        <v>19580502</v>
      </c>
      <c r="U59" s="102">
        <v>1120146.868761837</v>
      </c>
      <c r="V59" s="102">
        <v>0</v>
      </c>
    </row>
    <row r="60" spans="1:22" x14ac:dyDescent="0.3">
      <c r="B60" s="124" t="s">
        <v>218</v>
      </c>
    </row>
    <row r="61" spans="1:22" x14ac:dyDescent="0.3">
      <c r="B61" s="123" t="s">
        <v>369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1AB52-8730-4252-8458-D097A9B6BEB9}">
  <sheetPr>
    <pageSetUpPr fitToPage="1"/>
  </sheetPr>
  <dimension ref="A1:V61"/>
  <sheetViews>
    <sheetView showGridLines="0" showZeros="0" zoomScale="80" zoomScaleNormal="80" workbookViewId="0">
      <pane xSplit="1" ySplit="8" topLeftCell="I34" activePane="bottomRight" state="frozen"/>
      <selection activeCell="G91" sqref="G91"/>
      <selection pane="topRight" activeCell="G91" sqref="G91"/>
      <selection pane="bottomLeft" activeCell="G91" sqref="G91"/>
      <selection pane="bottomRight" activeCell="U7" sqref="U7"/>
    </sheetView>
  </sheetViews>
  <sheetFormatPr defaultColWidth="9.21875" defaultRowHeight="14.4" x14ac:dyDescent="0.3"/>
  <cols>
    <col min="1" max="1" width="11.21875" style="3" customWidth="1"/>
    <col min="2" max="2" width="15.77734375" style="104" customWidth="1"/>
    <col min="3" max="3" width="82.21875" style="3" customWidth="1"/>
    <col min="4" max="4" width="90.44140625" style="57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220</v>
      </c>
      <c r="D2" s="3"/>
    </row>
    <row r="3" spans="1:22" x14ac:dyDescent="0.3">
      <c r="B3" s="6" t="s">
        <v>2</v>
      </c>
      <c r="C3" s="105">
        <v>45657</v>
      </c>
    </row>
    <row r="4" spans="1:22" x14ac:dyDescent="0.3">
      <c r="B4" s="6"/>
      <c r="C4" s="106"/>
    </row>
    <row r="5" spans="1:22" ht="15" thickBot="1" x14ac:dyDescent="0.35">
      <c r="A5" s="59"/>
      <c r="B5" s="60"/>
      <c r="D5" s="3"/>
    </row>
    <row r="6" spans="1:22" ht="2.5499999999999998" customHeight="1" thickBot="1" x14ac:dyDescent="0.35">
      <c r="A6" s="61"/>
      <c r="B6" s="62"/>
      <c r="C6" s="63" t="s">
        <v>221</v>
      </c>
      <c r="D6" s="64" t="s">
        <v>222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22" ht="70.05" customHeight="1" x14ac:dyDescent="0.3">
      <c r="A7" s="67" t="s">
        <v>6</v>
      </c>
      <c r="B7" s="68" t="s">
        <v>7</v>
      </c>
      <c r="C7" s="69" t="s">
        <v>223</v>
      </c>
      <c r="D7" s="70" t="s">
        <v>224</v>
      </c>
      <c r="E7" s="125" t="s">
        <v>10</v>
      </c>
      <c r="F7" s="125" t="s">
        <v>11</v>
      </c>
      <c r="G7" s="125" t="s">
        <v>12</v>
      </c>
      <c r="H7" s="125" t="s">
        <v>13</v>
      </c>
      <c r="I7" s="71" t="s">
        <v>14</v>
      </c>
      <c r="J7" s="71" t="s">
        <v>15</v>
      </c>
      <c r="K7" s="71" t="s">
        <v>16</v>
      </c>
      <c r="L7" s="71" t="s">
        <v>17</v>
      </c>
      <c r="M7" s="71" t="s">
        <v>18</v>
      </c>
      <c r="N7" s="71" t="s">
        <v>19</v>
      </c>
      <c r="O7" s="71" t="s">
        <v>20</v>
      </c>
      <c r="P7" s="71" t="s">
        <v>21</v>
      </c>
      <c r="Q7" s="16" t="s">
        <v>22</v>
      </c>
      <c r="R7" s="16" t="s">
        <v>23</v>
      </c>
      <c r="S7" s="16" t="s">
        <v>24</v>
      </c>
      <c r="T7" s="71" t="s">
        <v>25</v>
      </c>
      <c r="U7" s="71" t="s">
        <v>390</v>
      </c>
      <c r="V7" s="72" t="s">
        <v>26</v>
      </c>
    </row>
    <row r="8" spans="1:22" ht="22.05" customHeight="1" x14ac:dyDescent="0.3">
      <c r="A8" s="73" t="s">
        <v>27</v>
      </c>
      <c r="B8" s="74" t="s">
        <v>28</v>
      </c>
      <c r="C8" s="75" t="s">
        <v>29</v>
      </c>
      <c r="D8" s="75" t="s">
        <v>30</v>
      </c>
      <c r="E8" s="76" t="s">
        <v>370</v>
      </c>
      <c r="F8" s="76" t="s">
        <v>370</v>
      </c>
      <c r="G8" s="76" t="s">
        <v>370</v>
      </c>
      <c r="H8" s="76" t="s">
        <v>370</v>
      </c>
      <c r="I8" s="76" t="s">
        <v>370</v>
      </c>
      <c r="J8" s="76" t="s">
        <v>370</v>
      </c>
      <c r="K8" s="76" t="s">
        <v>370</v>
      </c>
      <c r="L8" s="76" t="s">
        <v>370</v>
      </c>
      <c r="M8" s="76" t="s">
        <v>370</v>
      </c>
      <c r="N8" s="76" t="s">
        <v>370</v>
      </c>
      <c r="O8" s="76" t="s">
        <v>370</v>
      </c>
      <c r="P8" s="76" t="s">
        <v>370</v>
      </c>
      <c r="Q8" s="76" t="s">
        <v>370</v>
      </c>
      <c r="R8" s="76" t="s">
        <v>370</v>
      </c>
      <c r="S8" s="76" t="s">
        <v>370</v>
      </c>
      <c r="T8" s="76" t="s">
        <v>370</v>
      </c>
      <c r="U8" s="76" t="s">
        <v>370</v>
      </c>
      <c r="V8" s="76" t="s">
        <v>370</v>
      </c>
    </row>
    <row r="9" spans="1:22" x14ac:dyDescent="0.3">
      <c r="A9" s="77">
        <v>1</v>
      </c>
      <c r="B9" s="78" t="s">
        <v>226</v>
      </c>
      <c r="C9" s="79" t="s">
        <v>227</v>
      </c>
      <c r="D9" s="79" t="s">
        <v>228</v>
      </c>
      <c r="E9" s="80">
        <v>684899601</v>
      </c>
      <c r="F9" s="80">
        <v>407381140</v>
      </c>
      <c r="G9" s="80">
        <f>E9-F9</f>
        <v>277518461</v>
      </c>
      <c r="H9" s="80">
        <f>SUM(I9:V9)</f>
        <v>680497939.80110025</v>
      </c>
      <c r="I9" s="80">
        <v>110712280</v>
      </c>
      <c r="J9" s="80">
        <v>33810634</v>
      </c>
      <c r="K9" s="80">
        <v>16894216</v>
      </c>
      <c r="L9" s="80">
        <v>9361769</v>
      </c>
      <c r="M9" s="80">
        <v>113919058</v>
      </c>
      <c r="N9" s="80">
        <v>91132185</v>
      </c>
      <c r="O9" s="80">
        <v>14228995</v>
      </c>
      <c r="P9" s="80">
        <v>12920342</v>
      </c>
      <c r="Q9" s="80">
        <v>0</v>
      </c>
      <c r="R9" s="80">
        <v>106791287</v>
      </c>
      <c r="S9" s="80">
        <v>73961190</v>
      </c>
      <c r="T9" s="80">
        <v>84840320</v>
      </c>
      <c r="U9" s="80">
        <v>11925663.801100239</v>
      </c>
      <c r="V9" s="80">
        <v>0</v>
      </c>
    </row>
    <row r="10" spans="1:22" x14ac:dyDescent="0.3">
      <c r="A10" s="77">
        <v>2</v>
      </c>
      <c r="B10" s="81" t="s">
        <v>229</v>
      </c>
      <c r="C10" s="82" t="s">
        <v>230</v>
      </c>
      <c r="D10" s="82" t="s">
        <v>231</v>
      </c>
      <c r="E10" s="80">
        <v>440120630</v>
      </c>
      <c r="F10" s="80">
        <v>337961750</v>
      </c>
      <c r="G10" s="80">
        <f t="shared" ref="G10:G34" si="0">E10-F10</f>
        <v>102158880</v>
      </c>
      <c r="H10" s="80">
        <f t="shared" ref="H10:H49" si="1">SUM(I10:V10)</f>
        <v>312482062.99377799</v>
      </c>
      <c r="I10" s="80">
        <v>42843479</v>
      </c>
      <c r="J10" s="80">
        <v>25448544</v>
      </c>
      <c r="K10" s="80">
        <v>8787996</v>
      </c>
      <c r="L10" s="80">
        <v>4634744</v>
      </c>
      <c r="M10" s="80">
        <v>65939091</v>
      </c>
      <c r="N10" s="80">
        <v>48922403</v>
      </c>
      <c r="O10" s="80">
        <v>4618895</v>
      </c>
      <c r="P10" s="80">
        <v>9128031</v>
      </c>
      <c r="Q10" s="80">
        <v>0</v>
      </c>
      <c r="R10" s="80">
        <v>27920198</v>
      </c>
      <c r="S10" s="80">
        <v>27397804</v>
      </c>
      <c r="T10" s="80">
        <v>43067462</v>
      </c>
      <c r="U10" s="80">
        <v>3773415.9937779997</v>
      </c>
      <c r="V10" s="80">
        <v>0</v>
      </c>
    </row>
    <row r="11" spans="1:22" x14ac:dyDescent="0.3">
      <c r="A11" s="77">
        <v>3</v>
      </c>
      <c r="B11" s="83" t="s">
        <v>232</v>
      </c>
      <c r="C11" s="77" t="s">
        <v>233</v>
      </c>
      <c r="D11" s="82" t="s">
        <v>234</v>
      </c>
      <c r="E11" s="80">
        <v>150447029</v>
      </c>
      <c r="F11" s="80">
        <v>76899704</v>
      </c>
      <c r="G11" s="80">
        <f t="shared" si="0"/>
        <v>73547325</v>
      </c>
      <c r="H11" s="80">
        <f t="shared" si="1"/>
        <v>149796522.33857363</v>
      </c>
      <c r="I11" s="80">
        <v>35271563</v>
      </c>
      <c r="J11" s="80">
        <v>1232434</v>
      </c>
      <c r="K11" s="80">
        <v>991783</v>
      </c>
      <c r="L11" s="80">
        <v>938736</v>
      </c>
      <c r="M11" s="80">
        <v>9512453</v>
      </c>
      <c r="N11" s="80">
        <v>19592120</v>
      </c>
      <c r="O11" s="80">
        <v>7454013</v>
      </c>
      <c r="P11" s="80">
        <v>1256095</v>
      </c>
      <c r="Q11" s="80">
        <v>0</v>
      </c>
      <c r="R11" s="80">
        <v>40677324</v>
      </c>
      <c r="S11" s="80">
        <v>19100708</v>
      </c>
      <c r="T11" s="80">
        <v>8457483</v>
      </c>
      <c r="U11" s="80">
        <v>5311810.3385736374</v>
      </c>
      <c r="V11" s="80">
        <v>0</v>
      </c>
    </row>
    <row r="12" spans="1:22" x14ac:dyDescent="0.3">
      <c r="A12" s="77">
        <v>4</v>
      </c>
      <c r="B12" s="83" t="s">
        <v>235</v>
      </c>
      <c r="C12" s="84" t="s">
        <v>236</v>
      </c>
      <c r="D12" s="85" t="s">
        <v>237</v>
      </c>
      <c r="E12" s="80">
        <v>167105815</v>
      </c>
      <c r="F12" s="80">
        <v>81486842</v>
      </c>
      <c r="G12" s="80">
        <f t="shared" si="0"/>
        <v>85618973</v>
      </c>
      <c r="H12" s="80">
        <f t="shared" si="1"/>
        <v>166409733.21675274</v>
      </c>
      <c r="I12" s="80">
        <v>26100729</v>
      </c>
      <c r="J12" s="80">
        <v>1931696</v>
      </c>
      <c r="K12" s="80">
        <v>6598143</v>
      </c>
      <c r="L12" s="80">
        <v>2575432</v>
      </c>
      <c r="M12" s="80">
        <v>20340322</v>
      </c>
      <c r="N12" s="80">
        <v>19501229</v>
      </c>
      <c r="O12" s="80">
        <v>1518082</v>
      </c>
      <c r="P12" s="80">
        <v>2225127</v>
      </c>
      <c r="Q12" s="80">
        <v>0</v>
      </c>
      <c r="R12" s="80">
        <v>30953891</v>
      </c>
      <c r="S12" s="80">
        <v>22634798</v>
      </c>
      <c r="T12" s="80">
        <v>29343604</v>
      </c>
      <c r="U12" s="80">
        <v>2686680.2167527312</v>
      </c>
      <c r="V12" s="80">
        <v>0</v>
      </c>
    </row>
    <row r="13" spans="1:22" x14ac:dyDescent="0.3">
      <c r="A13" s="77">
        <v>5</v>
      </c>
      <c r="B13" s="83" t="s">
        <v>238</v>
      </c>
      <c r="C13" s="84" t="s">
        <v>239</v>
      </c>
      <c r="D13" s="77" t="s">
        <v>240</v>
      </c>
      <c r="E13" s="80">
        <v>35458299</v>
      </c>
      <c r="F13" s="80">
        <v>26007149</v>
      </c>
      <c r="G13" s="80">
        <f t="shared" si="0"/>
        <v>9451150</v>
      </c>
      <c r="H13" s="80">
        <f t="shared" si="1"/>
        <v>35329424.030061021</v>
      </c>
      <c r="I13" s="80">
        <v>6496509</v>
      </c>
      <c r="J13" s="80">
        <v>982664</v>
      </c>
      <c r="K13" s="80">
        <v>516294</v>
      </c>
      <c r="L13" s="80">
        <v>872231</v>
      </c>
      <c r="M13" s="80">
        <v>13012646</v>
      </c>
      <c r="N13" s="80">
        <v>3357072</v>
      </c>
      <c r="O13" s="80">
        <v>638005</v>
      </c>
      <c r="P13" s="80">
        <v>2853</v>
      </c>
      <c r="Q13" s="80">
        <v>0</v>
      </c>
      <c r="R13" s="80">
        <v>3099121</v>
      </c>
      <c r="S13" s="80">
        <v>4641555</v>
      </c>
      <c r="T13" s="80">
        <v>1283624</v>
      </c>
      <c r="U13" s="80">
        <v>426850.03006102191</v>
      </c>
      <c r="V13" s="80">
        <v>0</v>
      </c>
    </row>
    <row r="14" spans="1:22" x14ac:dyDescent="0.3">
      <c r="A14" s="77">
        <v>6</v>
      </c>
      <c r="B14" s="81" t="s">
        <v>241</v>
      </c>
      <c r="C14" s="84" t="s">
        <v>242</v>
      </c>
      <c r="D14" s="77" t="s">
        <v>243</v>
      </c>
      <c r="E14" s="80">
        <v>-111681926</v>
      </c>
      <c r="F14" s="80">
        <v>-116520864</v>
      </c>
      <c r="G14" s="80">
        <f t="shared" si="0"/>
        <v>4838938</v>
      </c>
      <c r="H14" s="80">
        <f t="shared" si="1"/>
        <v>13030444.221934851</v>
      </c>
      <c r="I14" s="80">
        <v>0</v>
      </c>
      <c r="J14" s="80">
        <v>4215296</v>
      </c>
      <c r="K14" s="80">
        <v>0</v>
      </c>
      <c r="L14" s="80">
        <v>214056</v>
      </c>
      <c r="M14" s="80">
        <v>3940753</v>
      </c>
      <c r="N14" s="80">
        <v>-240639</v>
      </c>
      <c r="O14" s="80">
        <v>0</v>
      </c>
      <c r="P14" s="80">
        <v>62040</v>
      </c>
      <c r="Q14" s="80">
        <v>0</v>
      </c>
      <c r="R14" s="80">
        <v>2423884</v>
      </c>
      <c r="S14" s="80">
        <v>0</v>
      </c>
      <c r="T14" s="80">
        <v>2688147</v>
      </c>
      <c r="U14" s="80">
        <v>-273092.77806514921</v>
      </c>
      <c r="V14" s="80">
        <v>0</v>
      </c>
    </row>
    <row r="15" spans="1:22" x14ac:dyDescent="0.3">
      <c r="A15" s="77">
        <v>7</v>
      </c>
      <c r="B15" s="83" t="s">
        <v>244</v>
      </c>
      <c r="C15" s="84" t="s">
        <v>245</v>
      </c>
      <c r="D15" s="77" t="s">
        <v>246</v>
      </c>
      <c r="E15" s="80">
        <v>3449753</v>
      </c>
      <c r="F15" s="80">
        <v>1546559</v>
      </c>
      <c r="G15" s="80">
        <f t="shared" si="0"/>
        <v>1903194</v>
      </c>
      <c r="H15" s="80">
        <f t="shared" si="1"/>
        <v>3449753</v>
      </c>
      <c r="I15" s="80">
        <v>0</v>
      </c>
      <c r="J15" s="80">
        <v>0</v>
      </c>
      <c r="K15" s="80">
        <v>0</v>
      </c>
      <c r="L15" s="80">
        <v>126570</v>
      </c>
      <c r="M15" s="80">
        <v>1173793</v>
      </c>
      <c r="N15" s="80">
        <v>0</v>
      </c>
      <c r="O15" s="80">
        <v>0</v>
      </c>
      <c r="P15" s="80">
        <v>246196</v>
      </c>
      <c r="Q15" s="80">
        <v>0</v>
      </c>
      <c r="R15" s="80">
        <v>1716869</v>
      </c>
      <c r="S15" s="80">
        <v>186325</v>
      </c>
      <c r="T15" s="80">
        <v>0</v>
      </c>
      <c r="U15" s="80">
        <v>0</v>
      </c>
      <c r="V15" s="80">
        <v>0</v>
      </c>
    </row>
    <row r="16" spans="1:22" x14ac:dyDescent="0.3">
      <c r="A16" s="77">
        <v>8</v>
      </c>
      <c r="B16" s="78" t="s">
        <v>247</v>
      </c>
      <c r="C16" s="86" t="s">
        <v>248</v>
      </c>
      <c r="D16" s="86" t="s">
        <v>249</v>
      </c>
      <c r="E16" s="80">
        <v>-477306535</v>
      </c>
      <c r="F16" s="80">
        <v>-293433856</v>
      </c>
      <c r="G16" s="80">
        <f t="shared" si="0"/>
        <v>-183872679</v>
      </c>
      <c r="H16" s="80">
        <f t="shared" si="1"/>
        <v>-474487520.82030141</v>
      </c>
      <c r="I16" s="80">
        <v>-75099568</v>
      </c>
      <c r="J16" s="80">
        <v>-30659182</v>
      </c>
      <c r="K16" s="80">
        <v>-10180654</v>
      </c>
      <c r="L16" s="80">
        <v>-7548231</v>
      </c>
      <c r="M16" s="80">
        <v>-82265572</v>
      </c>
      <c r="N16" s="80">
        <v>-63740558</v>
      </c>
      <c r="O16" s="80">
        <v>-11484658</v>
      </c>
      <c r="P16" s="80">
        <v>-9636419</v>
      </c>
      <c r="Q16" s="80">
        <v>0</v>
      </c>
      <c r="R16" s="80">
        <v>-70369819</v>
      </c>
      <c r="S16" s="80">
        <v>-39060154</v>
      </c>
      <c r="T16" s="80">
        <v>-64087528</v>
      </c>
      <c r="U16" s="80">
        <v>-10355177.82030141</v>
      </c>
      <c r="V16" s="80">
        <v>0</v>
      </c>
    </row>
    <row r="17" spans="1:22" x14ac:dyDescent="0.3">
      <c r="A17" s="77">
        <v>9</v>
      </c>
      <c r="B17" s="83" t="s">
        <v>250</v>
      </c>
      <c r="C17" s="84" t="s">
        <v>251</v>
      </c>
      <c r="D17" s="85" t="s">
        <v>252</v>
      </c>
      <c r="E17" s="80">
        <v>-356675053</v>
      </c>
      <c r="F17" s="80">
        <v>-246401825</v>
      </c>
      <c r="G17" s="80">
        <f t="shared" si="0"/>
        <v>-110273228</v>
      </c>
      <c r="H17" s="80">
        <f t="shared" si="1"/>
        <v>-340385758.56990999</v>
      </c>
      <c r="I17" s="80">
        <v>-57405549</v>
      </c>
      <c r="J17" s="80">
        <v>-26738074</v>
      </c>
      <c r="K17" s="80">
        <v>-12738637</v>
      </c>
      <c r="L17" s="80">
        <v>-4565957</v>
      </c>
      <c r="M17" s="80">
        <v>-68452752</v>
      </c>
      <c r="N17" s="80">
        <v>-46348922</v>
      </c>
      <c r="O17" s="80">
        <v>-4928352</v>
      </c>
      <c r="P17" s="80">
        <v>-8934288</v>
      </c>
      <c r="Q17" s="80">
        <v>0</v>
      </c>
      <c r="R17" s="80">
        <v>-38573466</v>
      </c>
      <c r="S17" s="80">
        <v>-19649122</v>
      </c>
      <c r="T17" s="80">
        <v>-48058369</v>
      </c>
      <c r="U17" s="80">
        <v>-3992270.5699100001</v>
      </c>
      <c r="V17" s="80">
        <v>0</v>
      </c>
    </row>
    <row r="18" spans="1:22" x14ac:dyDescent="0.3">
      <c r="A18" s="77">
        <v>10</v>
      </c>
      <c r="B18" s="83" t="s">
        <v>253</v>
      </c>
      <c r="C18" s="84" t="s">
        <v>254</v>
      </c>
      <c r="D18" s="77" t="s">
        <v>255</v>
      </c>
      <c r="E18" s="80">
        <v>-585037215</v>
      </c>
      <c r="F18" s="80">
        <v>-477637481</v>
      </c>
      <c r="G18" s="80">
        <f t="shared" si="0"/>
        <v>-107399734</v>
      </c>
      <c r="H18" s="80">
        <f t="shared" si="1"/>
        <v>-659463234.33000004</v>
      </c>
      <c r="I18" s="80">
        <v>-162667194</v>
      </c>
      <c r="J18" s="80">
        <v>-5605291</v>
      </c>
      <c r="K18" s="80">
        <v>-7228553</v>
      </c>
      <c r="L18" s="80">
        <v>-35936092</v>
      </c>
      <c r="M18" s="80">
        <v>-235452896</v>
      </c>
      <c r="N18" s="80">
        <v>-89986788</v>
      </c>
      <c r="O18" s="80">
        <v>-11369991</v>
      </c>
      <c r="P18" s="80">
        <v>-3816695</v>
      </c>
      <c r="Q18" s="80">
        <v>0</v>
      </c>
      <c r="R18" s="80">
        <v>-62207352</v>
      </c>
      <c r="S18" s="80">
        <v>-14465885</v>
      </c>
      <c r="T18" s="80">
        <v>-28418770</v>
      </c>
      <c r="U18" s="80">
        <v>-2307727.33</v>
      </c>
      <c r="V18" s="80">
        <v>0</v>
      </c>
    </row>
    <row r="19" spans="1:22" x14ac:dyDescent="0.3">
      <c r="A19" s="77">
        <v>11</v>
      </c>
      <c r="B19" s="83" t="s">
        <v>256</v>
      </c>
      <c r="C19" s="84" t="s">
        <v>257</v>
      </c>
      <c r="D19" s="77" t="s">
        <v>258</v>
      </c>
      <c r="E19" s="80">
        <v>-170069619</v>
      </c>
      <c r="F19" s="80">
        <v>-130640358</v>
      </c>
      <c r="G19" s="80">
        <f t="shared" si="0"/>
        <v>-39429261</v>
      </c>
      <c r="H19" s="80">
        <f t="shared" si="1"/>
        <v>-164560928.23991001</v>
      </c>
      <c r="I19" s="80">
        <v>-19512449</v>
      </c>
      <c r="J19" s="80">
        <v>-21132783</v>
      </c>
      <c r="K19" s="80">
        <v>-5510084</v>
      </c>
      <c r="L19" s="80">
        <v>-2131618</v>
      </c>
      <c r="M19" s="80">
        <v>-36600023</v>
      </c>
      <c r="N19" s="80">
        <v>-22997688</v>
      </c>
      <c r="O19" s="80">
        <v>-1867012</v>
      </c>
      <c r="P19" s="80">
        <v>-5117593</v>
      </c>
      <c r="Q19" s="80">
        <v>0</v>
      </c>
      <c r="R19" s="80">
        <v>-12921881</v>
      </c>
      <c r="S19" s="80">
        <v>-5183237</v>
      </c>
      <c r="T19" s="80">
        <v>-29902017</v>
      </c>
      <c r="U19" s="80">
        <v>-1684543.23991</v>
      </c>
      <c r="V19" s="80">
        <v>0</v>
      </c>
    </row>
    <row r="20" spans="1:22" x14ac:dyDescent="0.3">
      <c r="A20" s="77">
        <v>12</v>
      </c>
      <c r="B20" s="83" t="s">
        <v>259</v>
      </c>
      <c r="C20" s="84" t="s">
        <v>260</v>
      </c>
      <c r="D20" s="77" t="s">
        <v>261</v>
      </c>
      <c r="E20" s="80">
        <v>398431781</v>
      </c>
      <c r="F20" s="80">
        <v>361876014</v>
      </c>
      <c r="G20" s="80">
        <f t="shared" si="0"/>
        <v>36555767</v>
      </c>
      <c r="H20" s="80">
        <f t="shared" si="1"/>
        <v>473375986</v>
      </c>
      <c r="I20" s="80">
        <v>124774094</v>
      </c>
      <c r="J20" s="80">
        <v>0</v>
      </c>
      <c r="K20" s="80">
        <v>0</v>
      </c>
      <c r="L20" s="80">
        <v>33501753</v>
      </c>
      <c r="M20" s="80">
        <v>203600167</v>
      </c>
      <c r="N20" s="80">
        <v>66635554</v>
      </c>
      <c r="O20" s="80">
        <v>8308651</v>
      </c>
      <c r="P20" s="80">
        <v>0</v>
      </c>
      <c r="Q20" s="80">
        <v>0</v>
      </c>
      <c r="R20" s="80">
        <v>36555767</v>
      </c>
      <c r="S20" s="80">
        <v>0</v>
      </c>
      <c r="T20" s="80">
        <v>0</v>
      </c>
      <c r="U20" s="80">
        <v>0</v>
      </c>
      <c r="V20" s="80">
        <v>0</v>
      </c>
    </row>
    <row r="21" spans="1:22" x14ac:dyDescent="0.3">
      <c r="A21" s="77">
        <v>13</v>
      </c>
      <c r="B21" s="83" t="s">
        <v>262</v>
      </c>
      <c r="C21" s="84" t="s">
        <v>263</v>
      </c>
      <c r="D21" s="77" t="s">
        <v>264</v>
      </c>
      <c r="E21" s="80">
        <v>-104163147</v>
      </c>
      <c r="F21" s="80">
        <v>-46636073</v>
      </c>
      <c r="G21" s="80">
        <f t="shared" si="0"/>
        <v>-57527074</v>
      </c>
      <c r="H21" s="80">
        <f t="shared" si="1"/>
        <v>-117630611.57440063</v>
      </c>
      <c r="I21" s="80">
        <v>-18912610</v>
      </c>
      <c r="J21" s="80">
        <v>-1232434</v>
      </c>
      <c r="K21" s="80">
        <v>-991783</v>
      </c>
      <c r="L21" s="80">
        <v>-957171</v>
      </c>
      <c r="M21" s="80">
        <v>-9689500</v>
      </c>
      <c r="N21" s="80">
        <v>-19592120</v>
      </c>
      <c r="O21" s="80">
        <v>-7454013</v>
      </c>
      <c r="P21" s="80">
        <v>-1273907</v>
      </c>
      <c r="Q21" s="80">
        <v>0</v>
      </c>
      <c r="R21" s="80">
        <v>-28430860</v>
      </c>
      <c r="S21" s="80">
        <v>-19100708</v>
      </c>
      <c r="T21" s="80">
        <v>-5641519</v>
      </c>
      <c r="U21" s="80">
        <v>-4353986.5744006373</v>
      </c>
      <c r="V21" s="80">
        <v>0</v>
      </c>
    </row>
    <row r="22" spans="1:22" x14ac:dyDescent="0.3">
      <c r="A22" s="77">
        <v>14</v>
      </c>
      <c r="B22" s="83" t="s">
        <v>265</v>
      </c>
      <c r="C22" s="84" t="s">
        <v>266</v>
      </c>
      <c r="D22" s="77" t="s">
        <v>267</v>
      </c>
      <c r="E22" s="80">
        <v>-6834195</v>
      </c>
      <c r="F22" s="80">
        <v>-1338783</v>
      </c>
      <c r="G22" s="80">
        <f t="shared" si="0"/>
        <v>-5495412</v>
      </c>
      <c r="H22" s="80">
        <f t="shared" si="1"/>
        <v>-6837009.6759907715</v>
      </c>
      <c r="I22" s="80">
        <v>1218591</v>
      </c>
      <c r="J22" s="80">
        <v>-2405436</v>
      </c>
      <c r="K22" s="80">
        <v>3457890</v>
      </c>
      <c r="L22" s="80">
        <v>-1832516</v>
      </c>
      <c r="M22" s="80">
        <v>-3861471</v>
      </c>
      <c r="N22" s="80">
        <v>640221</v>
      </c>
      <c r="O22" s="80">
        <v>869224</v>
      </c>
      <c r="P22" s="80">
        <v>571899</v>
      </c>
      <c r="Q22" s="80">
        <v>0</v>
      </c>
      <c r="R22" s="80">
        <v>-3879170</v>
      </c>
      <c r="S22" s="80">
        <v>5401</v>
      </c>
      <c r="T22" s="80">
        <v>387278</v>
      </c>
      <c r="U22" s="80">
        <v>-2008920.6759907715</v>
      </c>
      <c r="V22" s="80">
        <v>0</v>
      </c>
    </row>
    <row r="23" spans="1:22" s="87" customFormat="1" x14ac:dyDescent="0.3">
      <c r="A23" s="77">
        <v>15</v>
      </c>
      <c r="B23" s="83" t="s">
        <v>268</v>
      </c>
      <c r="C23" s="77" t="s">
        <v>269</v>
      </c>
      <c r="D23" s="85" t="s">
        <v>270</v>
      </c>
      <c r="E23" s="80">
        <v>-9634142</v>
      </c>
      <c r="F23" s="80">
        <v>942824</v>
      </c>
      <c r="G23" s="80">
        <f t="shared" si="0"/>
        <v>-10576966</v>
      </c>
      <c r="H23" s="80">
        <f t="shared" si="1"/>
        <v>628275</v>
      </c>
      <c r="I23" s="80">
        <v>0</v>
      </c>
      <c r="J23" s="80">
        <v>-283238</v>
      </c>
      <c r="K23" s="80">
        <v>91876</v>
      </c>
      <c r="L23" s="80">
        <v>-192587</v>
      </c>
      <c r="M23" s="80">
        <v>-261849</v>
      </c>
      <c r="N23" s="80">
        <v>1560263</v>
      </c>
      <c r="O23" s="80">
        <v>28482</v>
      </c>
      <c r="P23" s="80">
        <v>-123</v>
      </c>
      <c r="Q23" s="80">
        <v>0</v>
      </c>
      <c r="R23" s="80">
        <v>513677</v>
      </c>
      <c r="S23" s="80">
        <v>-315725</v>
      </c>
      <c r="T23" s="80">
        <v>-512501</v>
      </c>
      <c r="U23" s="80">
        <v>0</v>
      </c>
      <c r="V23" s="80">
        <v>0</v>
      </c>
    </row>
    <row r="24" spans="1:22" s="87" customFormat="1" x14ac:dyDescent="0.3">
      <c r="A24" s="77">
        <v>16</v>
      </c>
      <c r="B24" s="78" t="s">
        <v>271</v>
      </c>
      <c r="C24" s="79" t="s">
        <v>272</v>
      </c>
      <c r="D24" s="79" t="s">
        <v>273</v>
      </c>
      <c r="E24" s="80">
        <v>-11294553</v>
      </c>
      <c r="F24" s="80">
        <v>-8214905</v>
      </c>
      <c r="G24" s="80">
        <f t="shared" si="0"/>
        <v>-3079648</v>
      </c>
      <c r="H24" s="80">
        <f t="shared" si="1"/>
        <v>-10985103.109265903</v>
      </c>
      <c r="I24" s="80">
        <v>-148839</v>
      </c>
      <c r="J24" s="80">
        <v>-85731</v>
      </c>
      <c r="K24" s="80">
        <v>-5970</v>
      </c>
      <c r="L24" s="80">
        <v>-352771</v>
      </c>
      <c r="M24" s="80">
        <v>-4899914</v>
      </c>
      <c r="N24" s="80">
        <v>-2149348</v>
      </c>
      <c r="O24" s="80">
        <v>-51627</v>
      </c>
      <c r="P24" s="80">
        <v>-211255</v>
      </c>
      <c r="Q24" s="80">
        <v>0</v>
      </c>
      <c r="R24" s="80">
        <v>-1808373</v>
      </c>
      <c r="S24" s="80">
        <v>-985538</v>
      </c>
      <c r="T24" s="80">
        <v>76337</v>
      </c>
      <c r="U24" s="80">
        <v>-362074.10926590255</v>
      </c>
      <c r="V24" s="80">
        <v>0</v>
      </c>
    </row>
    <row r="25" spans="1:22" s="87" customFormat="1" x14ac:dyDescent="0.3">
      <c r="A25" s="77">
        <v>17</v>
      </c>
      <c r="B25" s="81" t="s">
        <v>274</v>
      </c>
      <c r="C25" s="84" t="s">
        <v>275</v>
      </c>
      <c r="D25" s="77" t="s">
        <v>276</v>
      </c>
      <c r="E25" s="80">
        <v>-5795201</v>
      </c>
      <c r="F25" s="80">
        <v>-4500285</v>
      </c>
      <c r="G25" s="80">
        <f t="shared" si="0"/>
        <v>-1294916</v>
      </c>
      <c r="H25" s="80">
        <f t="shared" si="1"/>
        <v>-5607002.5936890002</v>
      </c>
      <c r="I25" s="80">
        <v>-219669</v>
      </c>
      <c r="J25" s="80">
        <v>-70897</v>
      </c>
      <c r="K25" s="80">
        <v>0</v>
      </c>
      <c r="L25" s="80">
        <v>-137638</v>
      </c>
      <c r="M25" s="80">
        <v>-1501672</v>
      </c>
      <c r="N25" s="80">
        <v>-2292149</v>
      </c>
      <c r="O25" s="80">
        <v>-90062</v>
      </c>
      <c r="P25" s="80">
        <v>0</v>
      </c>
      <c r="Q25" s="80">
        <v>0</v>
      </c>
      <c r="R25" s="80" t="s">
        <v>388</v>
      </c>
      <c r="S25" s="80">
        <v>0</v>
      </c>
      <c r="T25" s="80">
        <v>-327888</v>
      </c>
      <c r="U25" s="80">
        <v>-967027.593689</v>
      </c>
      <c r="V25" s="80">
        <v>0</v>
      </c>
    </row>
    <row r="26" spans="1:22" s="87" customFormat="1" x14ac:dyDescent="0.3">
      <c r="A26" s="77">
        <v>18</v>
      </c>
      <c r="B26" s="81" t="s">
        <v>277</v>
      </c>
      <c r="C26" s="84" t="s">
        <v>239</v>
      </c>
      <c r="D26" s="77" t="s">
        <v>240</v>
      </c>
      <c r="E26" s="80">
        <v>-742882</v>
      </c>
      <c r="F26" s="80">
        <v>-667294</v>
      </c>
      <c r="G26" s="80">
        <f t="shared" si="0"/>
        <v>-75588</v>
      </c>
      <c r="H26" s="80">
        <f t="shared" si="1"/>
        <v>-712793.27733181394</v>
      </c>
      <c r="I26" s="80">
        <v>0</v>
      </c>
      <c r="J26" s="80">
        <v>5260</v>
      </c>
      <c r="K26" s="80">
        <v>0</v>
      </c>
      <c r="L26" s="80">
        <v>-465</v>
      </c>
      <c r="M26" s="80">
        <v>-359422</v>
      </c>
      <c r="N26" s="80">
        <v>-282578</v>
      </c>
      <c r="O26" s="80">
        <v>0</v>
      </c>
      <c r="P26" s="80">
        <v>0</v>
      </c>
      <c r="Q26" s="80">
        <v>0</v>
      </c>
      <c r="R26" s="80" t="s">
        <v>388</v>
      </c>
      <c r="S26" s="80">
        <v>0</v>
      </c>
      <c r="T26" s="80">
        <v>-21769</v>
      </c>
      <c r="U26" s="80">
        <v>-53819.277331813915</v>
      </c>
      <c r="V26" s="80">
        <v>0</v>
      </c>
    </row>
    <row r="27" spans="1:22" s="87" customFormat="1" x14ac:dyDescent="0.3">
      <c r="A27" s="77">
        <v>19</v>
      </c>
      <c r="B27" s="81" t="s">
        <v>278</v>
      </c>
      <c r="C27" s="84" t="s">
        <v>236</v>
      </c>
      <c r="D27" s="77" t="s">
        <v>237</v>
      </c>
      <c r="E27" s="80">
        <v>-5226191</v>
      </c>
      <c r="F27" s="80">
        <v>-4822973</v>
      </c>
      <c r="G27" s="80">
        <f t="shared" si="0"/>
        <v>-403218</v>
      </c>
      <c r="H27" s="80">
        <f t="shared" si="1"/>
        <v>-5102573.4013544815</v>
      </c>
      <c r="I27" s="80">
        <v>0</v>
      </c>
      <c r="J27" s="80">
        <v>-83435</v>
      </c>
      <c r="K27" s="80">
        <v>0</v>
      </c>
      <c r="L27" s="80">
        <v>-257001</v>
      </c>
      <c r="M27" s="80">
        <v>-2184080</v>
      </c>
      <c r="N27" s="80">
        <v>-2164741</v>
      </c>
      <c r="O27" s="80">
        <v>-10098</v>
      </c>
      <c r="P27" s="80">
        <v>0</v>
      </c>
      <c r="Q27" s="80">
        <v>0</v>
      </c>
      <c r="R27" s="80" t="s">
        <v>388</v>
      </c>
      <c r="S27" s="80">
        <v>0</v>
      </c>
      <c r="T27" s="80">
        <v>-170080</v>
      </c>
      <c r="U27" s="80">
        <v>-233138.40135448109</v>
      </c>
      <c r="V27" s="80">
        <v>0</v>
      </c>
    </row>
    <row r="28" spans="1:22" s="87" customFormat="1" x14ac:dyDescent="0.3">
      <c r="A28" s="77">
        <v>20</v>
      </c>
      <c r="B28" s="81" t="s">
        <v>279</v>
      </c>
      <c r="C28" s="84" t="s">
        <v>280</v>
      </c>
      <c r="D28" s="85" t="s">
        <v>281</v>
      </c>
      <c r="E28" s="80">
        <v>-11342005</v>
      </c>
      <c r="F28" s="80">
        <v>-7087552</v>
      </c>
      <c r="G28" s="80">
        <f t="shared" si="0"/>
        <v>-4254453</v>
      </c>
      <c r="H28" s="80">
        <f t="shared" si="1"/>
        <v>-11342005</v>
      </c>
      <c r="I28" s="80">
        <v>70830</v>
      </c>
      <c r="J28" s="80">
        <v>0</v>
      </c>
      <c r="K28" s="80">
        <v>-106908</v>
      </c>
      <c r="L28" s="80">
        <v>0</v>
      </c>
      <c r="M28" s="80">
        <v>-6829945</v>
      </c>
      <c r="N28" s="80">
        <v>0</v>
      </c>
      <c r="O28" s="80">
        <v>0</v>
      </c>
      <c r="P28" s="80">
        <v>-221529</v>
      </c>
      <c r="Q28" s="80">
        <v>0</v>
      </c>
      <c r="R28" s="80">
        <v>-3160197</v>
      </c>
      <c r="S28" s="80">
        <v>-985538</v>
      </c>
      <c r="T28" s="80">
        <v>-108718</v>
      </c>
      <c r="U28" s="80">
        <v>0</v>
      </c>
      <c r="V28" s="80">
        <v>0</v>
      </c>
    </row>
    <row r="29" spans="1:22" s="87" customFormat="1" x14ac:dyDescent="0.3">
      <c r="A29" s="77">
        <v>21</v>
      </c>
      <c r="B29" s="81" t="s">
        <v>282</v>
      </c>
      <c r="C29" s="88" t="s">
        <v>283</v>
      </c>
      <c r="D29" s="82" t="s">
        <v>284</v>
      </c>
      <c r="E29" s="80">
        <v>1414164</v>
      </c>
      <c r="F29" s="80">
        <v>1283879</v>
      </c>
      <c r="G29" s="80">
        <f t="shared" si="0"/>
        <v>130285</v>
      </c>
      <c r="H29" s="80">
        <f t="shared" si="1"/>
        <v>1430674.2269870478</v>
      </c>
      <c r="I29" s="80">
        <v>0</v>
      </c>
      <c r="J29" s="80">
        <v>99133</v>
      </c>
      <c r="K29" s="80">
        <v>0</v>
      </c>
      <c r="L29" s="80">
        <v>-7837</v>
      </c>
      <c r="M29" s="80">
        <v>1209093</v>
      </c>
      <c r="N29" s="80">
        <v>0</v>
      </c>
      <c r="O29" s="80">
        <v>0</v>
      </c>
      <c r="P29" s="80">
        <v>0</v>
      </c>
      <c r="Q29" s="80">
        <v>0</v>
      </c>
      <c r="R29" s="80" t="s">
        <v>388</v>
      </c>
      <c r="S29" s="80">
        <v>0</v>
      </c>
      <c r="T29" s="80">
        <v>0</v>
      </c>
      <c r="U29" s="80">
        <v>130285.22698704786</v>
      </c>
      <c r="V29" s="80">
        <v>0</v>
      </c>
    </row>
    <row r="30" spans="1:22" s="87" customFormat="1" x14ac:dyDescent="0.3">
      <c r="A30" s="77">
        <v>22</v>
      </c>
      <c r="B30" s="81" t="s">
        <v>285</v>
      </c>
      <c r="C30" s="77" t="s">
        <v>286</v>
      </c>
      <c r="D30" s="77" t="s">
        <v>287</v>
      </c>
      <c r="E30" s="80">
        <v>8499276</v>
      </c>
      <c r="F30" s="80">
        <v>6115757</v>
      </c>
      <c r="G30" s="80">
        <f t="shared" si="0"/>
        <v>2383519</v>
      </c>
      <c r="H30" s="80">
        <f t="shared" si="1"/>
        <v>8380929.1747000003</v>
      </c>
      <c r="I30" s="80">
        <v>0</v>
      </c>
      <c r="J30" s="80">
        <v>-14795</v>
      </c>
      <c r="K30" s="80">
        <v>100938</v>
      </c>
      <c r="L30" s="80">
        <v>30123</v>
      </c>
      <c r="M30" s="80">
        <v>3346298</v>
      </c>
      <c r="N30" s="80">
        <v>2469611</v>
      </c>
      <c r="O30" s="80">
        <v>43271</v>
      </c>
      <c r="P30" s="80">
        <v>21964</v>
      </c>
      <c r="Q30" s="80">
        <v>0</v>
      </c>
      <c r="R30" s="80">
        <v>1046779</v>
      </c>
      <c r="S30" s="80">
        <v>0</v>
      </c>
      <c r="T30" s="80">
        <v>841163</v>
      </c>
      <c r="U30" s="80">
        <v>495577.17469999997</v>
      </c>
      <c r="V30" s="80">
        <v>0</v>
      </c>
    </row>
    <row r="31" spans="1:22" s="87" customFormat="1" x14ac:dyDescent="0.3">
      <c r="A31" s="77">
        <v>23</v>
      </c>
      <c r="B31" s="83" t="s">
        <v>288</v>
      </c>
      <c r="C31" s="77" t="s">
        <v>289</v>
      </c>
      <c r="D31" s="85" t="s">
        <v>290</v>
      </c>
      <c r="E31" s="80">
        <v>1959975</v>
      </c>
      <c r="F31" s="80">
        <v>1525335</v>
      </c>
      <c r="G31" s="80">
        <f t="shared" si="0"/>
        <v>434640</v>
      </c>
      <c r="H31" s="80">
        <f t="shared" si="1"/>
        <v>2029355.7614223445</v>
      </c>
      <c r="I31" s="80">
        <v>0</v>
      </c>
      <c r="J31" s="80">
        <v>40774</v>
      </c>
      <c r="K31" s="80">
        <v>0</v>
      </c>
      <c r="L31" s="80">
        <v>20047</v>
      </c>
      <c r="M31" s="80">
        <v>1419814</v>
      </c>
      <c r="N31" s="80">
        <v>120509</v>
      </c>
      <c r="O31" s="80">
        <v>5262</v>
      </c>
      <c r="P31" s="80">
        <v>-11690</v>
      </c>
      <c r="Q31" s="80">
        <v>0</v>
      </c>
      <c r="R31" s="80">
        <v>305045</v>
      </c>
      <c r="S31" s="80">
        <v>0</v>
      </c>
      <c r="T31" s="80">
        <v>-136454</v>
      </c>
      <c r="U31" s="80">
        <v>266048.7614223446</v>
      </c>
      <c r="V31" s="80">
        <v>0</v>
      </c>
    </row>
    <row r="32" spans="1:22" s="87" customFormat="1" x14ac:dyDescent="0.3">
      <c r="A32" s="77">
        <v>24</v>
      </c>
      <c r="B32" s="89" t="s">
        <v>291</v>
      </c>
      <c r="C32" s="82" t="s">
        <v>292</v>
      </c>
      <c r="D32" s="77" t="s">
        <v>293</v>
      </c>
      <c r="E32" s="80">
        <v>-61771</v>
      </c>
      <c r="F32" s="80">
        <v>-61771</v>
      </c>
      <c r="G32" s="80">
        <f t="shared" si="0"/>
        <v>0</v>
      </c>
      <c r="H32" s="80">
        <f t="shared" si="1"/>
        <v>-61771</v>
      </c>
      <c r="I32" s="80">
        <v>0</v>
      </c>
      <c r="J32" s="80">
        <v>-61771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 t="s">
        <v>388</v>
      </c>
      <c r="S32" s="80">
        <v>0</v>
      </c>
      <c r="T32" s="80">
        <v>0</v>
      </c>
      <c r="U32" s="80">
        <v>0</v>
      </c>
      <c r="V32" s="80">
        <v>0</v>
      </c>
    </row>
    <row r="33" spans="1:22" x14ac:dyDescent="0.3">
      <c r="A33" s="77">
        <v>25</v>
      </c>
      <c r="B33" s="81" t="s">
        <v>294</v>
      </c>
      <c r="C33" s="82" t="s">
        <v>295</v>
      </c>
      <c r="D33" s="77" t="s">
        <v>296</v>
      </c>
      <c r="E33" s="80">
        <v>82</v>
      </c>
      <c r="F33" s="80">
        <v>0</v>
      </c>
      <c r="G33" s="80">
        <f t="shared" si="0"/>
        <v>82</v>
      </c>
      <c r="H33" s="80">
        <f t="shared" si="1"/>
        <v>82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 t="s">
        <v>388</v>
      </c>
      <c r="S33" s="80">
        <v>0</v>
      </c>
      <c r="T33" s="80">
        <v>82</v>
      </c>
      <c r="U33" s="80">
        <v>0</v>
      </c>
      <c r="V33" s="80">
        <v>0</v>
      </c>
    </row>
    <row r="34" spans="1:22" x14ac:dyDescent="0.3">
      <c r="A34" s="77">
        <v>26</v>
      </c>
      <c r="B34" s="90" t="s">
        <v>297</v>
      </c>
      <c r="C34" s="91" t="s">
        <v>298</v>
      </c>
      <c r="D34" s="92" t="s">
        <v>299</v>
      </c>
      <c r="E34" s="80">
        <v>-529984</v>
      </c>
      <c r="F34" s="80">
        <v>-529984</v>
      </c>
      <c r="G34" s="80">
        <f t="shared" si="0"/>
        <v>0</v>
      </c>
      <c r="H34" s="80">
        <f t="shared" si="1"/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 t="s">
        <v>388</v>
      </c>
      <c r="S34" s="80">
        <v>0</v>
      </c>
      <c r="T34" s="80">
        <v>0</v>
      </c>
      <c r="U34" s="80">
        <v>0</v>
      </c>
      <c r="V34" s="80">
        <v>0</v>
      </c>
    </row>
    <row r="35" spans="1:22" s="59" customFormat="1" ht="42" customHeight="1" x14ac:dyDescent="0.3">
      <c r="A35" s="77">
        <v>27</v>
      </c>
      <c r="B35" s="93"/>
      <c r="C35" s="94" t="s">
        <v>300</v>
      </c>
      <c r="D35" s="94" t="s">
        <v>301</v>
      </c>
      <c r="E35" s="80">
        <v>195768530</v>
      </c>
      <c r="F35" s="80">
        <v>105202396</v>
      </c>
      <c r="G35" s="80">
        <f>E35-F35</f>
        <v>90566134</v>
      </c>
      <c r="H35" s="80">
        <f t="shared" si="1"/>
        <v>195025316.87153292</v>
      </c>
      <c r="I35" s="80">
        <v>35463873</v>
      </c>
      <c r="J35" s="80">
        <v>3065721</v>
      </c>
      <c r="K35" s="80">
        <v>6707592</v>
      </c>
      <c r="L35" s="80">
        <v>1460767</v>
      </c>
      <c r="M35" s="80">
        <v>26753572</v>
      </c>
      <c r="N35" s="80">
        <v>25242279</v>
      </c>
      <c r="O35" s="80">
        <v>2692711</v>
      </c>
      <c r="P35" s="80">
        <v>3072668</v>
      </c>
      <c r="Q35" s="80">
        <v>0</v>
      </c>
      <c r="R35" s="80">
        <v>34613095</v>
      </c>
      <c r="S35" s="80">
        <v>33915498</v>
      </c>
      <c r="T35" s="80">
        <v>20829129</v>
      </c>
      <c r="U35" s="80">
        <v>1208411.8715329268</v>
      </c>
      <c r="V35" s="80">
        <v>0</v>
      </c>
    </row>
    <row r="36" spans="1:22" s="59" customFormat="1" ht="27" customHeight="1" x14ac:dyDescent="0.3">
      <c r="A36" s="77">
        <v>28</v>
      </c>
      <c r="B36" s="78" t="s">
        <v>302</v>
      </c>
      <c r="C36" s="86" t="s">
        <v>303</v>
      </c>
      <c r="D36" s="86" t="s">
        <v>304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</row>
    <row r="37" spans="1:22" s="59" customFormat="1" x14ac:dyDescent="0.3">
      <c r="A37" s="77">
        <v>29</v>
      </c>
      <c r="B37" s="97" t="s">
        <v>305</v>
      </c>
      <c r="C37" s="77" t="s">
        <v>306</v>
      </c>
      <c r="D37" s="98" t="s">
        <v>307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</row>
    <row r="38" spans="1:22" s="59" customFormat="1" x14ac:dyDescent="0.3">
      <c r="A38" s="77">
        <v>30</v>
      </c>
      <c r="B38" s="83" t="s">
        <v>308</v>
      </c>
      <c r="C38" s="77" t="s">
        <v>309</v>
      </c>
      <c r="D38" s="77" t="s">
        <v>310</v>
      </c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</row>
    <row r="39" spans="1:22" x14ac:dyDescent="0.3">
      <c r="A39" s="77">
        <v>31</v>
      </c>
      <c r="B39" s="83" t="s">
        <v>311</v>
      </c>
      <c r="C39" s="77" t="s">
        <v>312</v>
      </c>
      <c r="D39" s="85" t="s">
        <v>313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  <row r="40" spans="1:22" x14ac:dyDescent="0.3">
      <c r="A40" s="77">
        <v>32</v>
      </c>
      <c r="B40" s="83" t="s">
        <v>314</v>
      </c>
      <c r="C40" s="77" t="s">
        <v>315</v>
      </c>
      <c r="D40" s="77" t="s">
        <v>316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</row>
    <row r="41" spans="1:22" x14ac:dyDescent="0.3">
      <c r="A41" s="77">
        <v>33</v>
      </c>
      <c r="B41" s="83" t="s">
        <v>317</v>
      </c>
      <c r="C41" s="77" t="s">
        <v>318</v>
      </c>
      <c r="D41" s="77" t="s">
        <v>319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</row>
    <row r="42" spans="1:22" x14ac:dyDescent="0.3">
      <c r="A42" s="77">
        <v>34</v>
      </c>
      <c r="B42" s="83" t="s">
        <v>320</v>
      </c>
      <c r="C42" s="77" t="s">
        <v>321</v>
      </c>
      <c r="D42" s="85" t="s">
        <v>322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</row>
    <row r="43" spans="1:22" x14ac:dyDescent="0.3">
      <c r="A43" s="77">
        <v>35</v>
      </c>
      <c r="B43" s="83" t="s">
        <v>323</v>
      </c>
      <c r="C43" s="77" t="s">
        <v>324</v>
      </c>
      <c r="D43" s="77" t="s">
        <v>325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</row>
    <row r="44" spans="1:22" x14ac:dyDescent="0.3">
      <c r="A44" s="77">
        <v>36</v>
      </c>
      <c r="B44" s="83" t="s">
        <v>326</v>
      </c>
      <c r="C44" s="77" t="s">
        <v>327</v>
      </c>
      <c r="D44" s="77" t="s">
        <v>328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</row>
    <row r="45" spans="1:22" x14ac:dyDescent="0.3">
      <c r="A45" s="77">
        <v>37</v>
      </c>
      <c r="B45" s="78" t="s">
        <v>329</v>
      </c>
      <c r="C45" s="86" t="s">
        <v>330</v>
      </c>
      <c r="D45" s="86" t="s">
        <v>331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</row>
    <row r="46" spans="1:22" x14ac:dyDescent="0.3">
      <c r="A46" s="77">
        <v>38</v>
      </c>
      <c r="B46" s="78" t="s">
        <v>332</v>
      </c>
      <c r="C46" s="86" t="s">
        <v>333</v>
      </c>
      <c r="D46" s="99" t="s">
        <v>334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</row>
    <row r="47" spans="1:22" x14ac:dyDescent="0.3">
      <c r="A47" s="77">
        <v>39</v>
      </c>
      <c r="B47" s="83" t="s">
        <v>335</v>
      </c>
      <c r="C47" s="77" t="s">
        <v>336</v>
      </c>
      <c r="D47" s="77" t="s">
        <v>337</v>
      </c>
      <c r="E47" s="80">
        <v>-45274690</v>
      </c>
      <c r="F47" s="80">
        <v>-38805346</v>
      </c>
      <c r="G47" s="80">
        <f>E47-F47</f>
        <v>-6469344</v>
      </c>
      <c r="H47" s="80">
        <f t="shared" si="1"/>
        <v>-45300465.823088475</v>
      </c>
      <c r="I47" s="80">
        <v>-24890319</v>
      </c>
      <c r="J47" s="80">
        <v>-22374</v>
      </c>
      <c r="K47" s="80">
        <v>-597452</v>
      </c>
      <c r="L47" s="80">
        <v>-3181375</v>
      </c>
      <c r="M47" s="80">
        <v>-2320800</v>
      </c>
      <c r="N47" s="80">
        <v>-2206809</v>
      </c>
      <c r="O47" s="80">
        <v>-1747240</v>
      </c>
      <c r="P47" s="80">
        <v>-3864753</v>
      </c>
      <c r="Q47" s="80">
        <v>0</v>
      </c>
      <c r="R47" s="80">
        <v>-5057693</v>
      </c>
      <c r="S47" s="80">
        <v>-1210955</v>
      </c>
      <c r="T47" s="80">
        <v>-324358</v>
      </c>
      <c r="U47" s="80">
        <v>123662.17691152386</v>
      </c>
      <c r="V47" s="80">
        <v>0</v>
      </c>
    </row>
    <row r="48" spans="1:22" x14ac:dyDescent="0.3">
      <c r="A48" s="77">
        <v>40</v>
      </c>
      <c r="B48" s="83" t="s">
        <v>338</v>
      </c>
      <c r="C48" s="77" t="s">
        <v>339</v>
      </c>
      <c r="D48" s="100" t="s">
        <v>340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</row>
    <row r="49" spans="1:22" ht="28.8" x14ac:dyDescent="0.3">
      <c r="A49" s="77">
        <v>41</v>
      </c>
      <c r="B49" s="83" t="s">
        <v>341</v>
      </c>
      <c r="C49" s="77" t="s">
        <v>342</v>
      </c>
      <c r="D49" s="77" t="s">
        <v>343</v>
      </c>
      <c r="E49" s="80">
        <v>-116938224</v>
      </c>
      <c r="F49" s="80">
        <v>-87012038</v>
      </c>
      <c r="G49" s="80">
        <f>E49-F49</f>
        <v>-29926186</v>
      </c>
      <c r="H49" s="80">
        <f t="shared" si="1"/>
        <v>-116938224</v>
      </c>
      <c r="I49" s="80">
        <v>-27166070</v>
      </c>
      <c r="J49" s="80">
        <v>0</v>
      </c>
      <c r="K49" s="80">
        <v>-4236428</v>
      </c>
      <c r="L49" s="80">
        <v>-852226</v>
      </c>
      <c r="M49" s="80">
        <v>-3639225</v>
      </c>
      <c r="N49" s="80">
        <v>-48336545</v>
      </c>
      <c r="O49" s="80">
        <v>-296933</v>
      </c>
      <c r="P49" s="80">
        <v>-2484611</v>
      </c>
      <c r="Q49" s="80">
        <v>0</v>
      </c>
      <c r="R49" s="80">
        <v>-9212277</v>
      </c>
      <c r="S49" s="80">
        <v>-20801870</v>
      </c>
      <c r="T49" s="80">
        <v>87961</v>
      </c>
      <c r="U49" s="80">
        <v>0</v>
      </c>
      <c r="V49" s="80">
        <v>0</v>
      </c>
    </row>
    <row r="50" spans="1:22" x14ac:dyDescent="0.3">
      <c r="A50" s="77">
        <v>42</v>
      </c>
      <c r="B50" s="78" t="s">
        <v>344</v>
      </c>
      <c r="C50" s="86" t="s">
        <v>345</v>
      </c>
      <c r="D50" s="99" t="s">
        <v>346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</row>
    <row r="51" spans="1:22" x14ac:dyDescent="0.3">
      <c r="A51" s="77">
        <v>43</v>
      </c>
      <c r="B51" s="83" t="s">
        <v>347</v>
      </c>
      <c r="C51" s="77" t="s">
        <v>336</v>
      </c>
      <c r="D51" s="77" t="s">
        <v>337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</row>
    <row r="52" spans="1:22" s="87" customFormat="1" x14ac:dyDescent="0.3">
      <c r="A52" s="77">
        <v>44</v>
      </c>
      <c r="B52" s="83" t="s">
        <v>348</v>
      </c>
      <c r="C52" s="77" t="s">
        <v>339</v>
      </c>
      <c r="D52" s="77" t="s">
        <v>340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</row>
    <row r="53" spans="1:22" x14ac:dyDescent="0.3">
      <c r="A53" s="77">
        <v>45</v>
      </c>
      <c r="B53" s="90" t="s">
        <v>349</v>
      </c>
      <c r="C53" s="91" t="s">
        <v>350</v>
      </c>
      <c r="D53" s="92" t="s">
        <v>351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</row>
    <row r="54" spans="1:22" x14ac:dyDescent="0.3">
      <c r="A54" s="77">
        <v>46</v>
      </c>
      <c r="B54" s="101"/>
      <c r="C54" s="94" t="s">
        <v>352</v>
      </c>
      <c r="D54" s="94" t="s">
        <v>353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</row>
    <row r="55" spans="1:22" s="87" customFormat="1" x14ac:dyDescent="0.3">
      <c r="A55" s="77">
        <v>47</v>
      </c>
      <c r="B55" s="78" t="s">
        <v>354</v>
      </c>
      <c r="C55" s="86" t="s">
        <v>355</v>
      </c>
      <c r="D55" s="86" t="s">
        <v>356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</row>
    <row r="56" spans="1:22" x14ac:dyDescent="0.3">
      <c r="A56" s="77">
        <v>48</v>
      </c>
      <c r="B56" s="78" t="s">
        <v>357</v>
      </c>
      <c r="C56" s="86" t="s">
        <v>358</v>
      </c>
      <c r="D56" s="99" t="s">
        <v>359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</row>
    <row r="57" spans="1:22" x14ac:dyDescent="0.3">
      <c r="A57" s="77">
        <v>49</v>
      </c>
      <c r="B57" s="103" t="s">
        <v>360</v>
      </c>
      <c r="C57" s="94" t="s">
        <v>361</v>
      </c>
      <c r="D57" s="94" t="s">
        <v>362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</row>
    <row r="58" spans="1:22" x14ac:dyDescent="0.3">
      <c r="A58" s="77">
        <v>50</v>
      </c>
      <c r="B58" s="78" t="s">
        <v>363</v>
      </c>
      <c r="C58" s="86" t="s">
        <v>364</v>
      </c>
      <c r="D58" s="99" t="s">
        <v>365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</row>
    <row r="59" spans="1:22" x14ac:dyDescent="0.3">
      <c r="A59" s="77">
        <v>51</v>
      </c>
      <c r="B59" s="103" t="s">
        <v>366</v>
      </c>
      <c r="C59" s="94" t="s">
        <v>367</v>
      </c>
      <c r="D59" s="94" t="s">
        <v>368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</row>
    <row r="60" spans="1:22" x14ac:dyDescent="0.3">
      <c r="B60" s="124" t="s">
        <v>218</v>
      </c>
    </row>
    <row r="61" spans="1:22" x14ac:dyDescent="0.3">
      <c r="B61" s="123" t="s">
        <v>371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8919-C7D8-42AD-901B-9C22DC016834}">
  <sheetPr>
    <pageSetUpPr fitToPage="1"/>
  </sheetPr>
  <dimension ref="A1:V61"/>
  <sheetViews>
    <sheetView showGridLines="0" showZeros="0" zoomScale="80" zoomScaleNormal="80" workbookViewId="0">
      <pane xSplit="1" ySplit="8" topLeftCell="F34" activePane="bottomRight" state="frozen"/>
      <selection activeCell="G91" sqref="G91"/>
      <selection pane="topRight" activeCell="G91" sqref="G91"/>
      <selection pane="bottomLeft" activeCell="G91" sqref="G91"/>
      <selection pane="bottomRight" activeCell="U7" sqref="U7"/>
    </sheetView>
  </sheetViews>
  <sheetFormatPr defaultColWidth="9.21875" defaultRowHeight="14.4" x14ac:dyDescent="0.3"/>
  <cols>
    <col min="1" max="1" width="11.21875" style="3" customWidth="1"/>
    <col min="2" max="2" width="15.77734375" style="104" customWidth="1"/>
    <col min="3" max="3" width="82.21875" style="3" customWidth="1"/>
    <col min="4" max="4" width="90.44140625" style="57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220</v>
      </c>
      <c r="D2" s="3"/>
    </row>
    <row r="3" spans="1:22" x14ac:dyDescent="0.3">
      <c r="B3" s="6" t="s">
        <v>2</v>
      </c>
      <c r="C3" s="105">
        <v>45657</v>
      </c>
    </row>
    <row r="4" spans="1:22" x14ac:dyDescent="0.3">
      <c r="B4" s="6"/>
      <c r="C4" s="106"/>
    </row>
    <row r="5" spans="1:22" ht="15" thickBot="1" x14ac:dyDescent="0.35">
      <c r="A5" s="59"/>
      <c r="B5" s="60"/>
      <c r="D5" s="3"/>
    </row>
    <row r="6" spans="1:22" ht="2.5499999999999998" customHeight="1" thickBot="1" x14ac:dyDescent="0.35">
      <c r="A6" s="61"/>
      <c r="B6" s="62"/>
      <c r="C6" s="63" t="s">
        <v>221</v>
      </c>
      <c r="D6" s="64" t="s">
        <v>222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22" ht="70.05" customHeight="1" x14ac:dyDescent="0.3">
      <c r="A7" s="67" t="s">
        <v>6</v>
      </c>
      <c r="B7" s="68" t="s">
        <v>7</v>
      </c>
      <c r="C7" s="69" t="s">
        <v>223</v>
      </c>
      <c r="D7" s="70" t="s">
        <v>224</v>
      </c>
      <c r="E7" s="125" t="s">
        <v>10</v>
      </c>
      <c r="F7" s="125" t="s">
        <v>11</v>
      </c>
      <c r="G7" s="125" t="s">
        <v>12</v>
      </c>
      <c r="H7" s="125" t="s">
        <v>13</v>
      </c>
      <c r="I7" s="71" t="s">
        <v>14</v>
      </c>
      <c r="J7" s="71" t="s">
        <v>15</v>
      </c>
      <c r="K7" s="71" t="s">
        <v>16</v>
      </c>
      <c r="L7" s="71" t="s">
        <v>17</v>
      </c>
      <c r="M7" s="71" t="s">
        <v>18</v>
      </c>
      <c r="N7" s="71" t="s">
        <v>19</v>
      </c>
      <c r="O7" s="71" t="s">
        <v>20</v>
      </c>
      <c r="P7" s="71" t="s">
        <v>21</v>
      </c>
      <c r="Q7" s="16" t="s">
        <v>22</v>
      </c>
      <c r="R7" s="16" t="s">
        <v>23</v>
      </c>
      <c r="S7" s="16" t="s">
        <v>24</v>
      </c>
      <c r="T7" s="71" t="s">
        <v>25</v>
      </c>
      <c r="U7" s="71" t="s">
        <v>390</v>
      </c>
      <c r="V7" s="72" t="s">
        <v>26</v>
      </c>
    </row>
    <row r="8" spans="1:22" ht="22.05" customHeight="1" x14ac:dyDescent="0.3">
      <c r="A8" s="73" t="s">
        <v>27</v>
      </c>
      <c r="B8" s="74" t="s">
        <v>28</v>
      </c>
      <c r="C8" s="75" t="s">
        <v>29</v>
      </c>
      <c r="D8" s="75" t="s">
        <v>30</v>
      </c>
      <c r="E8" s="76" t="s">
        <v>372</v>
      </c>
      <c r="F8" s="76" t="s">
        <v>372</v>
      </c>
      <c r="G8" s="76" t="s">
        <v>372</v>
      </c>
      <c r="H8" s="76" t="s">
        <v>372</v>
      </c>
      <c r="I8" s="76" t="s">
        <v>372</v>
      </c>
      <c r="J8" s="76" t="s">
        <v>372</v>
      </c>
      <c r="K8" s="76" t="s">
        <v>372</v>
      </c>
      <c r="L8" s="76" t="s">
        <v>372</v>
      </c>
      <c r="M8" s="76" t="s">
        <v>372</v>
      </c>
      <c r="N8" s="76" t="s">
        <v>372</v>
      </c>
      <c r="O8" s="76" t="s">
        <v>372</v>
      </c>
      <c r="P8" s="76" t="s">
        <v>372</v>
      </c>
      <c r="Q8" s="76" t="s">
        <v>372</v>
      </c>
      <c r="R8" s="76" t="s">
        <v>372</v>
      </c>
      <c r="S8" s="76" t="s">
        <v>372</v>
      </c>
      <c r="T8" s="76" t="s">
        <v>372</v>
      </c>
      <c r="U8" s="76" t="s">
        <v>372</v>
      </c>
      <c r="V8" s="76" t="s">
        <v>372</v>
      </c>
    </row>
    <row r="9" spans="1:22" x14ac:dyDescent="0.3">
      <c r="A9" s="77">
        <v>1</v>
      </c>
      <c r="B9" s="78" t="s">
        <v>226</v>
      </c>
      <c r="C9" s="79" t="s">
        <v>227</v>
      </c>
      <c r="D9" s="79" t="s">
        <v>228</v>
      </c>
      <c r="E9" s="80">
        <v>1561969925</v>
      </c>
      <c r="F9" s="80">
        <v>1053223696</v>
      </c>
      <c r="G9" s="80">
        <f>E9-F9</f>
        <v>508746229</v>
      </c>
      <c r="H9" s="80">
        <f>SUM(I9:V9)</f>
        <v>1481876298.0099113</v>
      </c>
      <c r="I9" s="80">
        <v>418534759</v>
      </c>
      <c r="J9" s="80">
        <v>9536331</v>
      </c>
      <c r="K9" s="80">
        <v>78662144</v>
      </c>
      <c r="L9" s="80">
        <v>85287024</v>
      </c>
      <c r="M9" s="80">
        <v>333883616</v>
      </c>
      <c r="N9" s="80">
        <v>0</v>
      </c>
      <c r="O9" s="80">
        <v>98197225</v>
      </c>
      <c r="P9" s="80">
        <v>29122598</v>
      </c>
      <c r="Q9" s="80">
        <v>30007562</v>
      </c>
      <c r="R9" s="80">
        <v>229263275</v>
      </c>
      <c r="S9" s="80">
        <v>0</v>
      </c>
      <c r="T9" s="80">
        <v>166886403</v>
      </c>
      <c r="U9" s="80">
        <v>2182352.009911391</v>
      </c>
      <c r="V9" s="80">
        <v>313009</v>
      </c>
    </row>
    <row r="10" spans="1:22" x14ac:dyDescent="0.3">
      <c r="A10" s="77">
        <v>2</v>
      </c>
      <c r="B10" s="81" t="s">
        <v>229</v>
      </c>
      <c r="C10" s="82" t="s">
        <v>230</v>
      </c>
      <c r="D10" s="82" t="s">
        <v>231</v>
      </c>
      <c r="E10" s="80">
        <v>449141461</v>
      </c>
      <c r="F10" s="80">
        <v>440220232</v>
      </c>
      <c r="G10" s="80">
        <f t="shared" ref="G10:G35" si="0">E10-F10</f>
        <v>8921229</v>
      </c>
      <c r="H10" s="80">
        <f t="shared" ref="H10:H47" si="1">SUM(I10:V10)</f>
        <v>12111268.30006</v>
      </c>
      <c r="I10" s="80">
        <v>1091607</v>
      </c>
      <c r="J10" s="80">
        <v>7177794</v>
      </c>
      <c r="K10" s="80">
        <v>0</v>
      </c>
      <c r="L10" s="80">
        <v>0</v>
      </c>
      <c r="M10" s="80">
        <v>0</v>
      </c>
      <c r="N10" s="80">
        <v>0</v>
      </c>
      <c r="O10" s="80">
        <v>2077676</v>
      </c>
      <c r="P10" s="80">
        <v>1133170</v>
      </c>
      <c r="Q10" s="80">
        <v>0</v>
      </c>
      <c r="R10" s="80" t="s">
        <v>388</v>
      </c>
      <c r="S10" s="80">
        <v>0</v>
      </c>
      <c r="T10" s="80">
        <v>0</v>
      </c>
      <c r="U10" s="80">
        <v>621921.30006000015</v>
      </c>
      <c r="V10" s="80">
        <v>9100</v>
      </c>
    </row>
    <row r="11" spans="1:22" x14ac:dyDescent="0.3">
      <c r="A11" s="77">
        <v>3</v>
      </c>
      <c r="B11" s="83" t="s">
        <v>232</v>
      </c>
      <c r="C11" s="77" t="s">
        <v>233</v>
      </c>
      <c r="D11" s="82" t="s">
        <v>234</v>
      </c>
      <c r="E11" s="80">
        <v>4841664</v>
      </c>
      <c r="F11" s="80">
        <v>643456</v>
      </c>
      <c r="G11" s="80">
        <f t="shared" si="0"/>
        <v>4198208</v>
      </c>
      <c r="H11" s="80">
        <f t="shared" si="1"/>
        <v>2047940.6261379998</v>
      </c>
      <c r="I11" s="80">
        <v>0</v>
      </c>
      <c r="J11" s="80">
        <v>347610</v>
      </c>
      <c r="K11" s="80">
        <v>0</v>
      </c>
      <c r="L11" s="80">
        <v>0</v>
      </c>
      <c r="M11" s="80">
        <v>0</v>
      </c>
      <c r="N11" s="80">
        <v>0</v>
      </c>
      <c r="O11" s="80">
        <v>107272</v>
      </c>
      <c r="P11" s="80">
        <v>188574</v>
      </c>
      <c r="Q11" s="80">
        <v>0</v>
      </c>
      <c r="R11" s="80" t="s">
        <v>388</v>
      </c>
      <c r="S11" s="80">
        <v>0</v>
      </c>
      <c r="T11" s="80">
        <v>0</v>
      </c>
      <c r="U11" s="80">
        <v>1404484.6261379998</v>
      </c>
      <c r="V11" s="80">
        <v>0</v>
      </c>
    </row>
    <row r="12" spans="1:22" x14ac:dyDescent="0.3">
      <c r="A12" s="77">
        <v>4</v>
      </c>
      <c r="B12" s="83" t="s">
        <v>235</v>
      </c>
      <c r="C12" s="84" t="s">
        <v>236</v>
      </c>
      <c r="D12" s="85" t="s">
        <v>237</v>
      </c>
      <c r="E12" s="80">
        <v>2241520</v>
      </c>
      <c r="F12" s="80">
        <v>445410</v>
      </c>
      <c r="G12" s="80">
        <f t="shared" si="0"/>
        <v>1796110</v>
      </c>
      <c r="H12" s="80">
        <f t="shared" si="1"/>
        <v>626146.99707579031</v>
      </c>
      <c r="I12" s="80">
        <v>0</v>
      </c>
      <c r="J12" s="80">
        <v>544837</v>
      </c>
      <c r="K12" s="80">
        <v>0</v>
      </c>
      <c r="L12" s="80">
        <v>0</v>
      </c>
      <c r="M12" s="80">
        <v>0</v>
      </c>
      <c r="N12" s="80">
        <v>0</v>
      </c>
      <c r="O12" s="80">
        <v>-153343</v>
      </c>
      <c r="P12" s="80">
        <v>53916</v>
      </c>
      <c r="Q12" s="80">
        <v>0</v>
      </c>
      <c r="R12" s="80" t="s">
        <v>388</v>
      </c>
      <c r="S12" s="80">
        <v>0</v>
      </c>
      <c r="T12" s="80">
        <v>0</v>
      </c>
      <c r="U12" s="80">
        <v>180736.99707579036</v>
      </c>
      <c r="V12" s="80">
        <v>0</v>
      </c>
    </row>
    <row r="13" spans="1:22" x14ac:dyDescent="0.3">
      <c r="A13" s="77">
        <v>5</v>
      </c>
      <c r="B13" s="83" t="s">
        <v>238</v>
      </c>
      <c r="C13" s="84" t="s">
        <v>239</v>
      </c>
      <c r="D13" s="77" t="s">
        <v>240</v>
      </c>
      <c r="E13" s="80">
        <v>733102</v>
      </c>
      <c r="F13" s="80">
        <v>311012</v>
      </c>
      <c r="G13" s="80">
        <f t="shared" si="0"/>
        <v>422090</v>
      </c>
      <c r="H13" s="80">
        <f t="shared" si="1"/>
        <v>339609.40344800003</v>
      </c>
      <c r="I13" s="80">
        <v>0</v>
      </c>
      <c r="J13" s="80">
        <v>277161</v>
      </c>
      <c r="K13" s="80">
        <v>0</v>
      </c>
      <c r="L13" s="80">
        <v>0</v>
      </c>
      <c r="M13" s="80">
        <v>0</v>
      </c>
      <c r="N13" s="80">
        <v>0</v>
      </c>
      <c r="O13" s="80">
        <v>23071</v>
      </c>
      <c r="P13" s="80">
        <v>10780</v>
      </c>
      <c r="Q13" s="80">
        <v>0</v>
      </c>
      <c r="R13" s="80" t="s">
        <v>388</v>
      </c>
      <c r="S13" s="80">
        <v>0</v>
      </c>
      <c r="T13" s="80">
        <v>0</v>
      </c>
      <c r="U13" s="80">
        <v>28597.403448000008</v>
      </c>
      <c r="V13" s="80">
        <v>0</v>
      </c>
    </row>
    <row r="14" spans="1:22" x14ac:dyDescent="0.3">
      <c r="A14" s="77">
        <v>6</v>
      </c>
      <c r="B14" s="81" t="s">
        <v>241</v>
      </c>
      <c r="C14" s="84" t="s">
        <v>242</v>
      </c>
      <c r="D14" s="77" t="s">
        <v>243</v>
      </c>
      <c r="E14" s="80">
        <v>2434829</v>
      </c>
      <c r="F14" s="80">
        <v>66419</v>
      </c>
      <c r="G14" s="80">
        <f t="shared" si="0"/>
        <v>2368410</v>
      </c>
      <c r="H14" s="80">
        <f t="shared" si="1"/>
        <v>316919.68318960024</v>
      </c>
      <c r="I14" s="80">
        <v>-1091607</v>
      </c>
      <c r="J14" s="80">
        <v>1188929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-30903</v>
      </c>
      <c r="Q14" s="80">
        <v>0</v>
      </c>
      <c r="R14" s="80" t="s">
        <v>388</v>
      </c>
      <c r="S14" s="80">
        <v>0</v>
      </c>
      <c r="T14" s="80">
        <v>0</v>
      </c>
      <c r="U14" s="80">
        <v>-53388.316810399774</v>
      </c>
      <c r="V14" s="80">
        <v>303889</v>
      </c>
    </row>
    <row r="15" spans="1:22" x14ac:dyDescent="0.3">
      <c r="A15" s="77">
        <v>7</v>
      </c>
      <c r="B15" s="83" t="s">
        <v>244</v>
      </c>
      <c r="C15" s="84" t="s">
        <v>245</v>
      </c>
      <c r="D15" s="77" t="s">
        <v>246</v>
      </c>
      <c r="E15" s="80">
        <v>1102577349</v>
      </c>
      <c r="F15" s="80">
        <v>611537167</v>
      </c>
      <c r="G15" s="80">
        <f t="shared" si="0"/>
        <v>491040182</v>
      </c>
      <c r="H15" s="80">
        <f t="shared" si="1"/>
        <v>1466434413</v>
      </c>
      <c r="I15" s="80">
        <v>418534759</v>
      </c>
      <c r="J15" s="80">
        <v>0</v>
      </c>
      <c r="K15" s="80">
        <v>78662144</v>
      </c>
      <c r="L15" s="80">
        <v>85287024</v>
      </c>
      <c r="M15" s="80">
        <v>333883616</v>
      </c>
      <c r="N15" s="80">
        <v>0</v>
      </c>
      <c r="O15" s="80">
        <v>96142549</v>
      </c>
      <c r="P15" s="80">
        <v>27767061</v>
      </c>
      <c r="Q15" s="80">
        <v>30007562</v>
      </c>
      <c r="R15" s="80">
        <v>229263275</v>
      </c>
      <c r="S15" s="80">
        <v>0</v>
      </c>
      <c r="T15" s="80">
        <v>166886403</v>
      </c>
      <c r="U15" s="80">
        <v>0</v>
      </c>
      <c r="V15" s="80">
        <v>20</v>
      </c>
    </row>
    <row r="16" spans="1:22" x14ac:dyDescent="0.3">
      <c r="A16" s="77">
        <v>8</v>
      </c>
      <c r="B16" s="78" t="s">
        <v>247</v>
      </c>
      <c r="C16" s="86" t="s">
        <v>248</v>
      </c>
      <c r="D16" s="86" t="s">
        <v>249</v>
      </c>
      <c r="E16" s="80">
        <v>-1324631063</v>
      </c>
      <c r="F16" s="80">
        <v>-858472120</v>
      </c>
      <c r="G16" s="80">
        <f t="shared" si="0"/>
        <v>-466158943</v>
      </c>
      <c r="H16" s="80">
        <f t="shared" si="1"/>
        <v>-1265802666.9227693</v>
      </c>
      <c r="I16" s="80">
        <v>-277826864</v>
      </c>
      <c r="J16" s="80">
        <v>-8647463</v>
      </c>
      <c r="K16" s="80">
        <v>-79858594</v>
      </c>
      <c r="L16" s="80">
        <v>-79486749</v>
      </c>
      <c r="M16" s="80">
        <v>-299392941</v>
      </c>
      <c r="N16" s="80">
        <v>0</v>
      </c>
      <c r="O16" s="80">
        <v>-85069584</v>
      </c>
      <c r="P16" s="80">
        <v>-28189925</v>
      </c>
      <c r="Q16" s="80">
        <v>-18286047</v>
      </c>
      <c r="R16" s="80">
        <v>-216575474</v>
      </c>
      <c r="S16" s="80">
        <v>0</v>
      </c>
      <c r="T16" s="80">
        <v>-157277202</v>
      </c>
      <c r="U16" s="80">
        <v>-2022601.9227693556</v>
      </c>
      <c r="V16" s="80">
        <v>-13169222</v>
      </c>
    </row>
    <row r="17" spans="1:22" x14ac:dyDescent="0.3">
      <c r="A17" s="77">
        <v>9</v>
      </c>
      <c r="B17" s="83" t="s">
        <v>250</v>
      </c>
      <c r="C17" s="84" t="s">
        <v>251</v>
      </c>
      <c r="D17" s="85" t="s">
        <v>252</v>
      </c>
      <c r="E17" s="80">
        <v>-1056077260</v>
      </c>
      <c r="F17" s="80">
        <v>-759987431</v>
      </c>
      <c r="G17" s="80">
        <f t="shared" si="0"/>
        <v>-296089829</v>
      </c>
      <c r="H17" s="80">
        <f t="shared" si="1"/>
        <v>-965859612.75999999</v>
      </c>
      <c r="I17" s="80">
        <v>-292625207</v>
      </c>
      <c r="J17" s="80">
        <v>-7541509</v>
      </c>
      <c r="K17" s="80">
        <v>-60422943</v>
      </c>
      <c r="L17" s="80">
        <v>-59227483</v>
      </c>
      <c r="M17" s="80">
        <v>-222788681</v>
      </c>
      <c r="N17" s="80">
        <v>0</v>
      </c>
      <c r="O17" s="80">
        <v>-54098157</v>
      </c>
      <c r="P17" s="80">
        <v>-24692541</v>
      </c>
      <c r="Q17" s="80">
        <v>-7849793</v>
      </c>
      <c r="R17" s="80">
        <v>-136709905</v>
      </c>
      <c r="S17" s="80">
        <v>0</v>
      </c>
      <c r="T17" s="80">
        <v>-88505607</v>
      </c>
      <c r="U17" s="80">
        <v>-2171700.7599999998</v>
      </c>
      <c r="V17" s="80">
        <v>-9226086</v>
      </c>
    </row>
    <row r="18" spans="1:22" x14ac:dyDescent="0.3">
      <c r="A18" s="77">
        <v>10</v>
      </c>
      <c r="B18" s="83" t="s">
        <v>253</v>
      </c>
      <c r="C18" s="84" t="s">
        <v>254</v>
      </c>
      <c r="D18" s="77" t="s">
        <v>255</v>
      </c>
      <c r="E18" s="80">
        <v>-832411835</v>
      </c>
      <c r="F18" s="80">
        <v>-579959642</v>
      </c>
      <c r="G18" s="80">
        <f t="shared" si="0"/>
        <v>-252452193</v>
      </c>
      <c r="H18" s="80">
        <f t="shared" si="1"/>
        <v>-793418109.34000003</v>
      </c>
      <c r="I18" s="80">
        <v>-226320153</v>
      </c>
      <c r="J18" s="80">
        <v>-1580980</v>
      </c>
      <c r="K18" s="80">
        <v>-50398260</v>
      </c>
      <c r="L18" s="80">
        <v>-48517084</v>
      </c>
      <c r="M18" s="80">
        <v>-193466580</v>
      </c>
      <c r="N18" s="80">
        <v>0</v>
      </c>
      <c r="O18" s="80">
        <v>-42787273</v>
      </c>
      <c r="P18" s="80">
        <v>-16889312</v>
      </c>
      <c r="Q18" s="80">
        <v>-5247550</v>
      </c>
      <c r="R18" s="80">
        <v>-117125252</v>
      </c>
      <c r="S18" s="80">
        <v>0</v>
      </c>
      <c r="T18" s="80">
        <v>-81121305</v>
      </c>
      <c r="U18" s="80">
        <v>-738274.34000000008</v>
      </c>
      <c r="V18" s="80">
        <v>-9226086</v>
      </c>
    </row>
    <row r="19" spans="1:22" x14ac:dyDescent="0.3">
      <c r="A19" s="77">
        <v>11</v>
      </c>
      <c r="B19" s="83" t="s">
        <v>256</v>
      </c>
      <c r="C19" s="84" t="s">
        <v>257</v>
      </c>
      <c r="D19" s="77" t="s">
        <v>258</v>
      </c>
      <c r="E19" s="80">
        <v>-224846152</v>
      </c>
      <c r="F19" s="80">
        <v>-181119395</v>
      </c>
      <c r="G19" s="80">
        <f t="shared" si="0"/>
        <v>-43726757</v>
      </c>
      <c r="H19" s="80">
        <f t="shared" si="1"/>
        <v>-188037558.41999999</v>
      </c>
      <c r="I19" s="80">
        <v>-67396661</v>
      </c>
      <c r="J19" s="80">
        <v>-5960529</v>
      </c>
      <c r="K19" s="80">
        <v>-10024683</v>
      </c>
      <c r="L19" s="80">
        <v>-10710399</v>
      </c>
      <c r="M19" s="80">
        <v>-29322101</v>
      </c>
      <c r="N19" s="80">
        <v>0</v>
      </c>
      <c r="O19" s="80">
        <v>-11310883</v>
      </c>
      <c r="P19" s="80">
        <v>-7803229</v>
      </c>
      <c r="Q19" s="80">
        <v>-2602243</v>
      </c>
      <c r="R19" s="80">
        <v>-19584653</v>
      </c>
      <c r="S19" s="80">
        <v>0</v>
      </c>
      <c r="T19" s="80">
        <v>-21888751</v>
      </c>
      <c r="U19" s="80">
        <v>-1433426.42</v>
      </c>
      <c r="V19" s="80">
        <v>0</v>
      </c>
    </row>
    <row r="20" spans="1:22" x14ac:dyDescent="0.3">
      <c r="A20" s="77">
        <v>12</v>
      </c>
      <c r="B20" s="83" t="s">
        <v>259</v>
      </c>
      <c r="C20" s="84" t="s">
        <v>260</v>
      </c>
      <c r="D20" s="77" t="s">
        <v>261</v>
      </c>
      <c r="E20" s="80">
        <v>1180729</v>
      </c>
      <c r="F20" s="80">
        <v>1091607</v>
      </c>
      <c r="G20" s="80">
        <f t="shared" si="0"/>
        <v>89122</v>
      </c>
      <c r="H20" s="80">
        <f t="shared" si="1"/>
        <v>1091607</v>
      </c>
      <c r="I20" s="80">
        <v>1091607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 t="s">
        <v>388</v>
      </c>
      <c r="S20" s="80">
        <v>0</v>
      </c>
      <c r="T20" s="80">
        <v>0</v>
      </c>
      <c r="U20" s="80">
        <v>0</v>
      </c>
      <c r="V20" s="80">
        <v>0</v>
      </c>
    </row>
    <row r="21" spans="1:22" x14ac:dyDescent="0.3">
      <c r="A21" s="77">
        <v>13</v>
      </c>
      <c r="B21" s="83" t="s">
        <v>262</v>
      </c>
      <c r="C21" s="84" t="s">
        <v>263</v>
      </c>
      <c r="D21" s="77" t="s">
        <v>264</v>
      </c>
      <c r="E21" s="80">
        <v>-270666920</v>
      </c>
      <c r="F21" s="80">
        <v>-151744520</v>
      </c>
      <c r="G21" s="80">
        <f t="shared" si="0"/>
        <v>-118922400</v>
      </c>
      <c r="H21" s="80">
        <f t="shared" si="1"/>
        <v>-304421371</v>
      </c>
      <c r="I21" s="80">
        <v>-38498335</v>
      </c>
      <c r="J21" s="80">
        <v>-347610</v>
      </c>
      <c r="K21" s="80">
        <v>-18336250</v>
      </c>
      <c r="L21" s="80">
        <v>-19699110</v>
      </c>
      <c r="M21" s="80">
        <v>-76905703</v>
      </c>
      <c r="N21" s="80">
        <v>0</v>
      </c>
      <c r="O21" s="80">
        <v>-32306343</v>
      </c>
      <c r="P21" s="80">
        <v>-4242079</v>
      </c>
      <c r="Q21" s="80">
        <v>-9844104</v>
      </c>
      <c r="R21" s="80">
        <v>-60902648</v>
      </c>
      <c r="S21" s="80">
        <v>0</v>
      </c>
      <c r="T21" s="80">
        <v>-43339189</v>
      </c>
      <c r="U21" s="80">
        <v>0</v>
      </c>
      <c r="V21" s="80">
        <v>0</v>
      </c>
    </row>
    <row r="22" spans="1:22" x14ac:dyDescent="0.3">
      <c r="A22" s="77">
        <v>14</v>
      </c>
      <c r="B22" s="83" t="s">
        <v>265</v>
      </c>
      <c r="C22" s="84" t="s">
        <v>266</v>
      </c>
      <c r="D22" s="77" t="s">
        <v>267</v>
      </c>
      <c r="E22" s="80">
        <v>19456819</v>
      </c>
      <c r="F22" s="80">
        <v>55641310</v>
      </c>
      <c r="G22" s="80">
        <f t="shared" si="0"/>
        <v>-36184491</v>
      </c>
      <c r="H22" s="80">
        <f t="shared" si="1"/>
        <v>21651515.837230645</v>
      </c>
      <c r="I22" s="80">
        <v>53296678</v>
      </c>
      <c r="J22" s="80">
        <v>-678456</v>
      </c>
      <c r="K22" s="80">
        <v>-1078867</v>
      </c>
      <c r="L22" s="80">
        <v>-1143663</v>
      </c>
      <c r="M22" s="80">
        <v>3447542</v>
      </c>
      <c r="N22" s="80">
        <v>0</v>
      </c>
      <c r="O22" s="80">
        <v>726993</v>
      </c>
      <c r="P22" s="80">
        <v>1071083</v>
      </c>
      <c r="Q22" s="80">
        <v>-592150</v>
      </c>
      <c r="R22" s="80">
        <v>-18675651</v>
      </c>
      <c r="S22" s="80">
        <v>0</v>
      </c>
      <c r="T22" s="80">
        <v>-10927956</v>
      </c>
      <c r="U22" s="80">
        <v>149098.83723064407</v>
      </c>
      <c r="V22" s="80">
        <v>-3943136</v>
      </c>
    </row>
    <row r="23" spans="1:22" s="87" customFormat="1" x14ac:dyDescent="0.3">
      <c r="A23" s="77">
        <v>15</v>
      </c>
      <c r="B23" s="83" t="s">
        <v>268</v>
      </c>
      <c r="C23" s="77" t="s">
        <v>269</v>
      </c>
      <c r="D23" s="85" t="s">
        <v>270</v>
      </c>
      <c r="E23" s="80">
        <v>-17343701</v>
      </c>
      <c r="F23" s="80">
        <v>-2381479</v>
      </c>
      <c r="G23" s="80">
        <f t="shared" si="0"/>
        <v>-14962222</v>
      </c>
      <c r="H23" s="80">
        <f t="shared" si="1"/>
        <v>-2668749</v>
      </c>
      <c r="I23" s="80">
        <v>0</v>
      </c>
      <c r="J23" s="80">
        <v>-79888</v>
      </c>
      <c r="K23" s="80">
        <v>-20534</v>
      </c>
      <c r="L23" s="80">
        <v>583507</v>
      </c>
      <c r="M23" s="80">
        <v>-3146099</v>
      </c>
      <c r="N23" s="80">
        <v>0</v>
      </c>
      <c r="O23" s="80">
        <v>607923</v>
      </c>
      <c r="P23" s="80">
        <v>-326388</v>
      </c>
      <c r="Q23" s="80">
        <v>0</v>
      </c>
      <c r="R23" s="80">
        <v>-287270</v>
      </c>
      <c r="S23" s="80">
        <v>0</v>
      </c>
      <c r="T23" s="80">
        <v>0</v>
      </c>
      <c r="U23" s="80">
        <v>0</v>
      </c>
      <c r="V23" s="80">
        <v>0</v>
      </c>
    </row>
    <row r="24" spans="1:22" s="87" customFormat="1" x14ac:dyDescent="0.3">
      <c r="A24" s="77">
        <v>16</v>
      </c>
      <c r="B24" s="78" t="s">
        <v>271</v>
      </c>
      <c r="C24" s="79" t="s">
        <v>272</v>
      </c>
      <c r="D24" s="79" t="s">
        <v>273</v>
      </c>
      <c r="E24" s="80">
        <v>-110515858</v>
      </c>
      <c r="F24" s="80">
        <v>-78580398</v>
      </c>
      <c r="G24" s="80">
        <f t="shared" si="0"/>
        <v>-31935460</v>
      </c>
      <c r="H24" s="80">
        <f t="shared" si="1"/>
        <v>-91857709</v>
      </c>
      <c r="I24" s="80">
        <v>-34212475</v>
      </c>
      <c r="J24" s="80">
        <v>-57154</v>
      </c>
      <c r="K24" s="80">
        <v>1363140</v>
      </c>
      <c r="L24" s="80">
        <v>-6437829</v>
      </c>
      <c r="M24" s="80">
        <v>-34268926</v>
      </c>
      <c r="N24" s="80">
        <v>0</v>
      </c>
      <c r="O24" s="80">
        <v>-4695925</v>
      </c>
      <c r="P24" s="80">
        <v>-271229</v>
      </c>
      <c r="Q24" s="80">
        <v>-3942188</v>
      </c>
      <c r="R24" s="80">
        <v>-18905070</v>
      </c>
      <c r="S24" s="80">
        <v>0</v>
      </c>
      <c r="T24" s="80">
        <v>-4609754</v>
      </c>
      <c r="U24" s="80">
        <v>0</v>
      </c>
      <c r="V24" s="80">
        <v>14179701</v>
      </c>
    </row>
    <row r="25" spans="1:22" s="87" customFormat="1" x14ac:dyDescent="0.3">
      <c r="A25" s="77">
        <v>17</v>
      </c>
      <c r="B25" s="81" t="s">
        <v>274</v>
      </c>
      <c r="C25" s="84" t="s">
        <v>275</v>
      </c>
      <c r="D25" s="77" t="s">
        <v>276</v>
      </c>
      <c r="E25" s="80">
        <v>-55602991</v>
      </c>
      <c r="F25" s="80">
        <v>-51951663</v>
      </c>
      <c r="G25" s="80">
        <f t="shared" si="0"/>
        <v>-3651328</v>
      </c>
      <c r="H25" s="80">
        <f t="shared" si="1"/>
        <v>-37157962</v>
      </c>
      <c r="I25" s="80">
        <v>-38000146</v>
      </c>
      <c r="J25" s="80">
        <v>-47264</v>
      </c>
      <c r="K25" s="80">
        <v>0</v>
      </c>
      <c r="L25" s="80">
        <v>-13904253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 t="s">
        <v>388</v>
      </c>
      <c r="S25" s="80">
        <v>0</v>
      </c>
      <c r="T25" s="80">
        <v>0</v>
      </c>
      <c r="U25" s="80">
        <v>0</v>
      </c>
      <c r="V25" s="80">
        <v>14793701</v>
      </c>
    </row>
    <row r="26" spans="1:22" s="87" customFormat="1" x14ac:dyDescent="0.3">
      <c r="A26" s="77">
        <v>18</v>
      </c>
      <c r="B26" s="81" t="s">
        <v>277</v>
      </c>
      <c r="C26" s="84" t="s">
        <v>239</v>
      </c>
      <c r="D26" s="77" t="s">
        <v>240</v>
      </c>
      <c r="E26" s="80">
        <v>-62160</v>
      </c>
      <c r="F26" s="80">
        <v>3507</v>
      </c>
      <c r="G26" s="80">
        <f t="shared" si="0"/>
        <v>-65667</v>
      </c>
      <c r="H26" s="80">
        <f t="shared" si="1"/>
        <v>3507</v>
      </c>
      <c r="I26" s="80">
        <v>0</v>
      </c>
      <c r="J26" s="80">
        <v>3507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 t="s">
        <v>388</v>
      </c>
      <c r="S26" s="80">
        <v>0</v>
      </c>
      <c r="T26" s="80">
        <v>0</v>
      </c>
      <c r="U26" s="80">
        <v>0</v>
      </c>
      <c r="V26" s="80">
        <v>0</v>
      </c>
    </row>
    <row r="27" spans="1:22" s="87" customFormat="1" x14ac:dyDescent="0.3">
      <c r="A27" s="77">
        <v>19</v>
      </c>
      <c r="B27" s="81" t="s">
        <v>278</v>
      </c>
      <c r="C27" s="84" t="s">
        <v>236</v>
      </c>
      <c r="D27" s="77" t="s">
        <v>237</v>
      </c>
      <c r="E27" s="80">
        <v>-535189</v>
      </c>
      <c r="F27" s="80">
        <v>-112780</v>
      </c>
      <c r="G27" s="80">
        <f t="shared" si="0"/>
        <v>-422409</v>
      </c>
      <c r="H27" s="80">
        <f t="shared" si="1"/>
        <v>-112780</v>
      </c>
      <c r="I27" s="80">
        <v>0</v>
      </c>
      <c r="J27" s="80">
        <v>-55624</v>
      </c>
      <c r="K27" s="80">
        <v>0</v>
      </c>
      <c r="L27" s="80">
        <v>0</v>
      </c>
      <c r="M27" s="80">
        <v>0</v>
      </c>
      <c r="N27" s="80">
        <v>0</v>
      </c>
      <c r="O27" s="80">
        <v>-57156</v>
      </c>
      <c r="P27" s="80">
        <v>0</v>
      </c>
      <c r="Q27" s="80">
        <v>0</v>
      </c>
      <c r="R27" s="80" t="s">
        <v>388</v>
      </c>
      <c r="S27" s="80">
        <v>0</v>
      </c>
      <c r="T27" s="80">
        <v>0</v>
      </c>
      <c r="U27" s="80">
        <v>0</v>
      </c>
      <c r="V27" s="80">
        <v>0</v>
      </c>
    </row>
    <row r="28" spans="1:22" s="87" customFormat="1" x14ac:dyDescent="0.3">
      <c r="A28" s="77">
        <v>20</v>
      </c>
      <c r="B28" s="81" t="s">
        <v>279</v>
      </c>
      <c r="C28" s="84" t="s">
        <v>280</v>
      </c>
      <c r="D28" s="85" t="s">
        <v>281</v>
      </c>
      <c r="E28" s="80">
        <v>-236800743</v>
      </c>
      <c r="F28" s="80">
        <v>-89026707</v>
      </c>
      <c r="G28" s="80">
        <f t="shared" si="0"/>
        <v>-147774036</v>
      </c>
      <c r="H28" s="80">
        <f t="shared" si="1"/>
        <v>-215725363</v>
      </c>
      <c r="I28" s="80">
        <v>4981533</v>
      </c>
      <c r="J28" s="80">
        <v>0</v>
      </c>
      <c r="K28" s="80">
        <v>-5732199</v>
      </c>
      <c r="L28" s="80">
        <v>0</v>
      </c>
      <c r="M28" s="80">
        <v>-80609290</v>
      </c>
      <c r="N28" s="80">
        <v>0</v>
      </c>
      <c r="O28" s="80">
        <v>-6410027</v>
      </c>
      <c r="P28" s="80">
        <v>-1256724</v>
      </c>
      <c r="Q28" s="80">
        <v>-4229864</v>
      </c>
      <c r="R28" s="80">
        <v>-79470851</v>
      </c>
      <c r="S28" s="80">
        <v>0</v>
      </c>
      <c r="T28" s="80">
        <v>-42383941</v>
      </c>
      <c r="U28" s="80">
        <v>0</v>
      </c>
      <c r="V28" s="80">
        <v>-614000</v>
      </c>
    </row>
    <row r="29" spans="1:22" s="87" customFormat="1" x14ac:dyDescent="0.3">
      <c r="A29" s="77">
        <v>21</v>
      </c>
      <c r="B29" s="81" t="s">
        <v>282</v>
      </c>
      <c r="C29" s="88" t="s">
        <v>283</v>
      </c>
      <c r="D29" s="82" t="s">
        <v>284</v>
      </c>
      <c r="E29" s="80">
        <v>-169048</v>
      </c>
      <c r="F29" s="80">
        <v>66089</v>
      </c>
      <c r="G29" s="80">
        <f t="shared" si="0"/>
        <v>-235137</v>
      </c>
      <c r="H29" s="80">
        <f t="shared" si="1"/>
        <v>66089</v>
      </c>
      <c r="I29" s="80">
        <v>0</v>
      </c>
      <c r="J29" s="80">
        <v>66089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 t="s">
        <v>388</v>
      </c>
      <c r="S29" s="80">
        <v>0</v>
      </c>
      <c r="T29" s="80">
        <v>0</v>
      </c>
      <c r="U29" s="80">
        <v>0</v>
      </c>
      <c r="V29" s="80">
        <v>0</v>
      </c>
    </row>
    <row r="30" spans="1:22" s="87" customFormat="1" x14ac:dyDescent="0.3">
      <c r="A30" s="77">
        <v>22</v>
      </c>
      <c r="B30" s="81" t="s">
        <v>285</v>
      </c>
      <c r="C30" s="77" t="s">
        <v>286</v>
      </c>
      <c r="D30" s="77" t="s">
        <v>287</v>
      </c>
      <c r="E30" s="80">
        <v>182151432</v>
      </c>
      <c r="F30" s="80">
        <v>75363924</v>
      </c>
      <c r="G30" s="80">
        <f t="shared" si="0"/>
        <v>106787508</v>
      </c>
      <c r="H30" s="80">
        <f t="shared" si="1"/>
        <v>160556572</v>
      </c>
      <c r="I30" s="80">
        <v>11552767</v>
      </c>
      <c r="J30" s="80">
        <v>-9863</v>
      </c>
      <c r="K30" s="80">
        <v>7095339</v>
      </c>
      <c r="L30" s="80">
        <v>8724309</v>
      </c>
      <c r="M30" s="80">
        <v>46281302</v>
      </c>
      <c r="N30" s="80">
        <v>0</v>
      </c>
      <c r="O30" s="80">
        <v>1466795</v>
      </c>
      <c r="P30" s="80">
        <v>253275</v>
      </c>
      <c r="Q30" s="80">
        <v>287676</v>
      </c>
      <c r="R30" s="80">
        <v>53635233</v>
      </c>
      <c r="S30" s="80">
        <v>0</v>
      </c>
      <c r="T30" s="80">
        <v>31269739</v>
      </c>
      <c r="U30" s="80">
        <v>0</v>
      </c>
      <c r="V30" s="80">
        <v>0</v>
      </c>
    </row>
    <row r="31" spans="1:22" s="87" customFormat="1" x14ac:dyDescent="0.3">
      <c r="A31" s="77">
        <v>23</v>
      </c>
      <c r="B31" s="83" t="s">
        <v>288</v>
      </c>
      <c r="C31" s="77" t="s">
        <v>289</v>
      </c>
      <c r="D31" s="85" t="s">
        <v>290</v>
      </c>
      <c r="E31" s="80">
        <v>-635157</v>
      </c>
      <c r="F31" s="80">
        <v>-13944925</v>
      </c>
      <c r="G31" s="80">
        <f t="shared" si="0"/>
        <v>13309768</v>
      </c>
      <c r="H31" s="80">
        <f t="shared" si="1"/>
        <v>-625771</v>
      </c>
      <c r="I31" s="80">
        <v>-12746629</v>
      </c>
      <c r="J31" s="80">
        <v>27182</v>
      </c>
      <c r="K31" s="80">
        <v>0</v>
      </c>
      <c r="L31" s="80">
        <v>-1211310</v>
      </c>
      <c r="M31" s="80">
        <v>-1050852</v>
      </c>
      <c r="N31" s="80">
        <v>0</v>
      </c>
      <c r="O31" s="80">
        <v>304464</v>
      </c>
      <c r="P31" s="80">
        <v>732220</v>
      </c>
      <c r="Q31" s="80">
        <v>0</v>
      </c>
      <c r="R31" s="80">
        <v>6814706</v>
      </c>
      <c r="S31" s="80">
        <v>0</v>
      </c>
      <c r="T31" s="80">
        <v>6504448</v>
      </c>
      <c r="U31" s="80">
        <v>0</v>
      </c>
      <c r="V31" s="80">
        <v>0</v>
      </c>
    </row>
    <row r="32" spans="1:22" s="87" customFormat="1" x14ac:dyDescent="0.3">
      <c r="A32" s="77">
        <v>24</v>
      </c>
      <c r="B32" s="89" t="s">
        <v>291</v>
      </c>
      <c r="C32" s="82" t="s">
        <v>292</v>
      </c>
      <c r="D32" s="77" t="s">
        <v>293</v>
      </c>
      <c r="E32" s="80">
        <v>1138000</v>
      </c>
      <c r="F32" s="80">
        <v>1022158</v>
      </c>
      <c r="G32" s="80">
        <f t="shared" si="0"/>
        <v>115842</v>
      </c>
      <c r="H32" s="80">
        <f t="shared" si="1"/>
        <v>1138000</v>
      </c>
      <c r="I32" s="80">
        <v>0</v>
      </c>
      <c r="J32" s="80">
        <v>-41181</v>
      </c>
      <c r="K32" s="80">
        <v>0</v>
      </c>
      <c r="L32" s="80">
        <v>-46575</v>
      </c>
      <c r="M32" s="80">
        <v>1109914</v>
      </c>
      <c r="N32" s="80">
        <v>0</v>
      </c>
      <c r="O32" s="80">
        <v>0</v>
      </c>
      <c r="P32" s="80">
        <v>0</v>
      </c>
      <c r="Q32" s="80">
        <v>0</v>
      </c>
      <c r="R32" s="80">
        <v>115842</v>
      </c>
      <c r="S32" s="80">
        <v>0</v>
      </c>
      <c r="T32" s="80">
        <v>0</v>
      </c>
      <c r="U32" s="80">
        <v>0</v>
      </c>
      <c r="V32" s="80">
        <v>0</v>
      </c>
    </row>
    <row r="33" spans="1:22" x14ac:dyDescent="0.3">
      <c r="A33" s="77">
        <v>25</v>
      </c>
      <c r="B33" s="81" t="s">
        <v>294</v>
      </c>
      <c r="C33" s="82" t="s">
        <v>295</v>
      </c>
      <c r="D33" s="77" t="s">
        <v>296</v>
      </c>
      <c r="E33" s="80">
        <v>0</v>
      </c>
      <c r="F33" s="80">
        <v>0</v>
      </c>
      <c r="G33" s="80">
        <f t="shared" si="0"/>
        <v>0</v>
      </c>
      <c r="H33" s="80">
        <f t="shared" si="1"/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 t="s">
        <v>388</v>
      </c>
      <c r="S33" s="80">
        <v>0</v>
      </c>
      <c r="T33" s="80">
        <v>0</v>
      </c>
      <c r="U33" s="80">
        <v>0</v>
      </c>
      <c r="V33" s="80">
        <v>0</v>
      </c>
    </row>
    <row r="34" spans="1:22" x14ac:dyDescent="0.3">
      <c r="A34" s="77">
        <v>26</v>
      </c>
      <c r="B34" s="90" t="s">
        <v>297</v>
      </c>
      <c r="C34" s="91" t="s">
        <v>298</v>
      </c>
      <c r="D34" s="92" t="s">
        <v>299</v>
      </c>
      <c r="E34" s="80">
        <v>-4877858</v>
      </c>
      <c r="F34" s="80">
        <v>0</v>
      </c>
      <c r="G34" s="80">
        <f t="shared" si="0"/>
        <v>-4877858</v>
      </c>
      <c r="H34" s="80">
        <f t="shared" si="1"/>
        <v>-5917842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-4474963</v>
      </c>
      <c r="R34" s="80" t="s">
        <v>388</v>
      </c>
      <c r="S34" s="80">
        <v>0</v>
      </c>
      <c r="T34" s="80">
        <v>0</v>
      </c>
      <c r="U34" s="80">
        <v>0</v>
      </c>
      <c r="V34" s="80">
        <v>-1442879</v>
      </c>
    </row>
    <row r="35" spans="1:22" s="59" customFormat="1" ht="42" customHeight="1" x14ac:dyDescent="0.3">
      <c r="A35" s="77">
        <v>27</v>
      </c>
      <c r="B35" s="93"/>
      <c r="C35" s="94" t="s">
        <v>300</v>
      </c>
      <c r="D35" s="94" t="s">
        <v>301</v>
      </c>
      <c r="E35" s="80">
        <v>121945146</v>
      </c>
      <c r="F35" s="80">
        <v>116171178</v>
      </c>
      <c r="G35" s="80">
        <f t="shared" si="0"/>
        <v>5773968</v>
      </c>
      <c r="H35" s="80">
        <f t="shared" si="1"/>
        <v>118298079.08714204</v>
      </c>
      <c r="I35" s="80">
        <v>106495420</v>
      </c>
      <c r="J35" s="80">
        <v>831714</v>
      </c>
      <c r="K35" s="80">
        <v>166690</v>
      </c>
      <c r="L35" s="80">
        <v>-637554</v>
      </c>
      <c r="M35" s="80">
        <v>221749</v>
      </c>
      <c r="N35" s="80">
        <v>0</v>
      </c>
      <c r="O35" s="80">
        <v>8431716</v>
      </c>
      <c r="P35" s="80">
        <v>661444</v>
      </c>
      <c r="Q35" s="80">
        <v>3304364</v>
      </c>
      <c r="R35" s="80">
        <v>-6217270</v>
      </c>
      <c r="S35" s="80">
        <v>0</v>
      </c>
      <c r="T35" s="80">
        <v>4999447</v>
      </c>
      <c r="U35" s="80">
        <v>159750.08714203537</v>
      </c>
      <c r="V35" s="80">
        <v>-119391</v>
      </c>
    </row>
    <row r="36" spans="1:22" s="59" customFormat="1" ht="27" customHeight="1" x14ac:dyDescent="0.3">
      <c r="A36" s="77">
        <v>28</v>
      </c>
      <c r="B36" s="78" t="s">
        <v>302</v>
      </c>
      <c r="C36" s="86" t="s">
        <v>303</v>
      </c>
      <c r="D36" s="86" t="s">
        <v>304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</row>
    <row r="37" spans="1:22" s="59" customFormat="1" x14ac:dyDescent="0.3">
      <c r="A37" s="77">
        <v>29</v>
      </c>
      <c r="B37" s="97" t="s">
        <v>305</v>
      </c>
      <c r="C37" s="77" t="s">
        <v>306</v>
      </c>
      <c r="D37" s="98" t="s">
        <v>307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</row>
    <row r="38" spans="1:22" s="59" customFormat="1" x14ac:dyDescent="0.3">
      <c r="A38" s="77">
        <v>30</v>
      </c>
      <c r="B38" s="83" t="s">
        <v>308</v>
      </c>
      <c r="C38" s="77" t="s">
        <v>309</v>
      </c>
      <c r="D38" s="77" t="s">
        <v>310</v>
      </c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</row>
    <row r="39" spans="1:22" x14ac:dyDescent="0.3">
      <c r="A39" s="77">
        <v>31</v>
      </c>
      <c r="B39" s="83" t="s">
        <v>311</v>
      </c>
      <c r="C39" s="77" t="s">
        <v>312</v>
      </c>
      <c r="D39" s="85" t="s">
        <v>313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  <row r="40" spans="1:22" x14ac:dyDescent="0.3">
      <c r="A40" s="77">
        <v>32</v>
      </c>
      <c r="B40" s="83" t="s">
        <v>314</v>
      </c>
      <c r="C40" s="77" t="s">
        <v>315</v>
      </c>
      <c r="D40" s="77" t="s">
        <v>316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</row>
    <row r="41" spans="1:22" x14ac:dyDescent="0.3">
      <c r="A41" s="77">
        <v>33</v>
      </c>
      <c r="B41" s="83" t="s">
        <v>317</v>
      </c>
      <c r="C41" s="77" t="s">
        <v>318</v>
      </c>
      <c r="D41" s="77" t="s">
        <v>319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</row>
    <row r="42" spans="1:22" x14ac:dyDescent="0.3">
      <c r="A42" s="77">
        <v>34</v>
      </c>
      <c r="B42" s="83" t="s">
        <v>320</v>
      </c>
      <c r="C42" s="77" t="s">
        <v>321</v>
      </c>
      <c r="D42" s="85" t="s">
        <v>322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</row>
    <row r="43" spans="1:22" x14ac:dyDescent="0.3">
      <c r="A43" s="77">
        <v>35</v>
      </c>
      <c r="B43" s="83" t="s">
        <v>323</v>
      </c>
      <c r="C43" s="77" t="s">
        <v>324</v>
      </c>
      <c r="D43" s="77" t="s">
        <v>325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</row>
    <row r="44" spans="1:22" x14ac:dyDescent="0.3">
      <c r="A44" s="77">
        <v>36</v>
      </c>
      <c r="B44" s="83" t="s">
        <v>326</v>
      </c>
      <c r="C44" s="77" t="s">
        <v>327</v>
      </c>
      <c r="D44" s="77" t="s">
        <v>328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</row>
    <row r="45" spans="1:22" x14ac:dyDescent="0.3">
      <c r="A45" s="77">
        <v>37</v>
      </c>
      <c r="B45" s="78" t="s">
        <v>329</v>
      </c>
      <c r="C45" s="86" t="s">
        <v>330</v>
      </c>
      <c r="D45" s="86" t="s">
        <v>331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</row>
    <row r="46" spans="1:22" x14ac:dyDescent="0.3">
      <c r="A46" s="77">
        <v>38</v>
      </c>
      <c r="B46" s="78" t="s">
        <v>332</v>
      </c>
      <c r="C46" s="86" t="s">
        <v>333</v>
      </c>
      <c r="D46" s="99" t="s">
        <v>334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</row>
    <row r="47" spans="1:22" x14ac:dyDescent="0.3">
      <c r="A47" s="77">
        <v>39</v>
      </c>
      <c r="B47" s="83" t="s">
        <v>335</v>
      </c>
      <c r="C47" s="77" t="s">
        <v>336</v>
      </c>
      <c r="D47" s="77" t="s">
        <v>337</v>
      </c>
      <c r="E47" s="80">
        <v>-12511008</v>
      </c>
      <c r="F47" s="80">
        <v>-10435333</v>
      </c>
      <c r="G47" s="80">
        <f>E47-F47</f>
        <v>-2075675</v>
      </c>
      <c r="H47" s="80">
        <f t="shared" si="1"/>
        <v>-11244884.726095714</v>
      </c>
      <c r="I47" s="80">
        <v>-1492343</v>
      </c>
      <c r="J47" s="80">
        <v>-6310</v>
      </c>
      <c r="K47" s="80">
        <v>-413795</v>
      </c>
      <c r="L47" s="80">
        <v>-1099037</v>
      </c>
      <c r="M47" s="80">
        <v>-5052387</v>
      </c>
      <c r="N47" s="80">
        <v>0</v>
      </c>
      <c r="O47" s="80">
        <v>-1071111</v>
      </c>
      <c r="P47" s="80">
        <v>-1300350</v>
      </c>
      <c r="Q47" s="80">
        <v>0</v>
      </c>
      <c r="R47" s="80">
        <v>-359306</v>
      </c>
      <c r="S47" s="80">
        <v>0</v>
      </c>
      <c r="T47" s="80">
        <v>-1221948</v>
      </c>
      <c r="U47" s="80">
        <v>917.27390428697026</v>
      </c>
      <c r="V47" s="80">
        <v>770785</v>
      </c>
    </row>
    <row r="48" spans="1:22" x14ac:dyDescent="0.3">
      <c r="A48" s="77">
        <v>40</v>
      </c>
      <c r="B48" s="83" t="s">
        <v>338</v>
      </c>
      <c r="C48" s="77" t="s">
        <v>339</v>
      </c>
      <c r="D48" s="100" t="s">
        <v>340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</row>
    <row r="49" spans="1:22" ht="28.8" x14ac:dyDescent="0.3">
      <c r="A49" s="77">
        <v>41</v>
      </c>
      <c r="B49" s="83" t="s">
        <v>341</v>
      </c>
      <c r="C49" s="77" t="s">
        <v>342</v>
      </c>
      <c r="D49" s="77" t="s">
        <v>343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</row>
    <row r="50" spans="1:22" x14ac:dyDescent="0.3">
      <c r="A50" s="77">
        <v>42</v>
      </c>
      <c r="B50" s="78" t="s">
        <v>344</v>
      </c>
      <c r="C50" s="86" t="s">
        <v>345</v>
      </c>
      <c r="D50" s="99" t="s">
        <v>346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</row>
    <row r="51" spans="1:22" x14ac:dyDescent="0.3">
      <c r="A51" s="77">
        <v>43</v>
      </c>
      <c r="B51" s="83" t="s">
        <v>347</v>
      </c>
      <c r="C51" s="77" t="s">
        <v>336</v>
      </c>
      <c r="D51" s="77" t="s">
        <v>337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</row>
    <row r="52" spans="1:22" s="87" customFormat="1" x14ac:dyDescent="0.3">
      <c r="A52" s="77">
        <v>44</v>
      </c>
      <c r="B52" s="83" t="s">
        <v>348</v>
      </c>
      <c r="C52" s="77" t="s">
        <v>339</v>
      </c>
      <c r="D52" s="77" t="s">
        <v>340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</row>
    <row r="53" spans="1:22" x14ac:dyDescent="0.3">
      <c r="A53" s="77">
        <v>45</v>
      </c>
      <c r="B53" s="90" t="s">
        <v>349</v>
      </c>
      <c r="C53" s="91" t="s">
        <v>350</v>
      </c>
      <c r="D53" s="92" t="s">
        <v>351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</row>
    <row r="54" spans="1:22" x14ac:dyDescent="0.3">
      <c r="A54" s="77">
        <v>46</v>
      </c>
      <c r="B54" s="101"/>
      <c r="C54" s="94" t="s">
        <v>352</v>
      </c>
      <c r="D54" s="94" t="s">
        <v>353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</row>
    <row r="55" spans="1:22" s="87" customFormat="1" x14ac:dyDescent="0.3">
      <c r="A55" s="77">
        <v>47</v>
      </c>
      <c r="B55" s="78" t="s">
        <v>354</v>
      </c>
      <c r="C55" s="86" t="s">
        <v>355</v>
      </c>
      <c r="D55" s="86" t="s">
        <v>356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</row>
    <row r="56" spans="1:22" x14ac:dyDescent="0.3">
      <c r="A56" s="77">
        <v>48</v>
      </c>
      <c r="B56" s="78" t="s">
        <v>357</v>
      </c>
      <c r="C56" s="86" t="s">
        <v>358</v>
      </c>
      <c r="D56" s="99" t="s">
        <v>359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</row>
    <row r="57" spans="1:22" x14ac:dyDescent="0.3">
      <c r="A57" s="77">
        <v>49</v>
      </c>
      <c r="B57" s="103" t="s">
        <v>360</v>
      </c>
      <c r="C57" s="94" t="s">
        <v>361</v>
      </c>
      <c r="D57" s="94" t="s">
        <v>362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</row>
    <row r="58" spans="1:22" x14ac:dyDescent="0.3">
      <c r="A58" s="77">
        <v>50</v>
      </c>
      <c r="B58" s="78" t="s">
        <v>363</v>
      </c>
      <c r="C58" s="86" t="s">
        <v>364</v>
      </c>
      <c r="D58" s="99" t="s">
        <v>365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</row>
    <row r="59" spans="1:22" x14ac:dyDescent="0.3">
      <c r="A59" s="77">
        <v>51</v>
      </c>
      <c r="B59" s="103" t="s">
        <v>366</v>
      </c>
      <c r="C59" s="94" t="s">
        <v>367</v>
      </c>
      <c r="D59" s="94" t="s">
        <v>368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</row>
    <row r="60" spans="1:22" x14ac:dyDescent="0.3">
      <c r="B60" s="124" t="s">
        <v>218</v>
      </c>
    </row>
    <row r="61" spans="1:22" x14ac:dyDescent="0.3">
      <c r="B61" s="123" t="s">
        <v>373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B009-1CF9-4D5D-BB4B-90813EC18D99}">
  <dimension ref="A1:S15"/>
  <sheetViews>
    <sheetView topLeftCell="F1" workbookViewId="0">
      <selection activeCell="R7" sqref="R7"/>
    </sheetView>
  </sheetViews>
  <sheetFormatPr defaultColWidth="9.21875" defaultRowHeight="14.4" x14ac:dyDescent="0.3"/>
  <cols>
    <col min="1" max="1" width="37.44140625" style="108" customWidth="1"/>
    <col min="2" max="19" width="26.5546875" style="108" customWidth="1"/>
    <col min="20" max="16384" width="9.21875" style="108"/>
  </cols>
  <sheetData>
    <row r="1" spans="1:19" x14ac:dyDescent="0.3">
      <c r="A1" s="107"/>
      <c r="C1" s="109"/>
      <c r="D1" s="109"/>
    </row>
    <row r="2" spans="1:19" x14ac:dyDescent="0.3">
      <c r="A2" s="1" t="s">
        <v>0</v>
      </c>
      <c r="C2" s="110"/>
      <c r="D2" s="110"/>
    </row>
    <row r="3" spans="1:19" x14ac:dyDescent="0.3">
      <c r="A3" s="6" t="s">
        <v>2</v>
      </c>
      <c r="B3" s="111">
        <v>45657</v>
      </c>
      <c r="C3" s="112"/>
      <c r="D3" s="112"/>
    </row>
    <row r="4" spans="1:19" x14ac:dyDescent="0.3">
      <c r="A4" s="6"/>
      <c r="B4" s="113"/>
      <c r="C4" s="112"/>
      <c r="D4" s="112"/>
    </row>
    <row r="5" spans="1:19" x14ac:dyDescent="0.3">
      <c r="A5" s="70" t="s">
        <v>374</v>
      </c>
      <c r="B5" s="113"/>
      <c r="C5" s="112"/>
      <c r="D5" s="112"/>
    </row>
    <row r="6" spans="1:19" ht="15" thickBot="1" x14ac:dyDescent="0.35"/>
    <row r="7" spans="1:19" ht="43.8" thickBot="1" x14ac:dyDescent="0.35">
      <c r="A7" s="114" t="s">
        <v>375</v>
      </c>
      <c r="B7" s="120" t="s">
        <v>10</v>
      </c>
      <c r="C7" s="120" t="s">
        <v>11</v>
      </c>
      <c r="D7" s="120" t="s">
        <v>12</v>
      </c>
      <c r="E7" s="120" t="s">
        <v>13</v>
      </c>
      <c r="F7" s="16" t="s">
        <v>14</v>
      </c>
      <c r="G7" s="16" t="s">
        <v>15</v>
      </c>
      <c r="H7" s="16" t="s">
        <v>16</v>
      </c>
      <c r="I7" s="16" t="s">
        <v>17</v>
      </c>
      <c r="J7" s="16" t="s">
        <v>18</v>
      </c>
      <c r="K7" s="16" t="s">
        <v>19</v>
      </c>
      <c r="L7" s="16" t="s">
        <v>20</v>
      </c>
      <c r="M7" s="16" t="s">
        <v>21</v>
      </c>
      <c r="N7" s="16" t="s">
        <v>22</v>
      </c>
      <c r="O7" s="16" t="s">
        <v>23</v>
      </c>
      <c r="P7" s="16" t="s">
        <v>24</v>
      </c>
      <c r="Q7" s="16" t="s">
        <v>25</v>
      </c>
      <c r="R7" s="16" t="s">
        <v>390</v>
      </c>
      <c r="S7" s="17" t="s">
        <v>26</v>
      </c>
    </row>
    <row r="8" spans="1:19" ht="15" thickBot="1" x14ac:dyDescent="0.35">
      <c r="A8" s="115" t="s">
        <v>27</v>
      </c>
      <c r="B8" s="116">
        <v>1</v>
      </c>
      <c r="C8" s="116">
        <v>1</v>
      </c>
      <c r="D8" s="116">
        <v>1</v>
      </c>
      <c r="E8" s="116">
        <v>1</v>
      </c>
      <c r="F8" s="116">
        <v>1</v>
      </c>
      <c r="G8" s="116">
        <v>1</v>
      </c>
      <c r="H8" s="116">
        <v>1</v>
      </c>
      <c r="I8" s="116">
        <v>1</v>
      </c>
      <c r="J8" s="116">
        <v>1</v>
      </c>
      <c r="K8" s="116">
        <v>1</v>
      </c>
      <c r="L8" s="116">
        <v>1</v>
      </c>
      <c r="M8" s="116">
        <v>1</v>
      </c>
      <c r="N8" s="116">
        <v>1</v>
      </c>
      <c r="O8" s="116">
        <v>1</v>
      </c>
      <c r="P8" s="116">
        <v>1</v>
      </c>
      <c r="Q8" s="116">
        <v>1</v>
      </c>
      <c r="R8" s="116">
        <v>1</v>
      </c>
      <c r="S8" s="116">
        <v>1</v>
      </c>
    </row>
    <row r="9" spans="1:19" ht="35.1" customHeight="1" thickBot="1" x14ac:dyDescent="0.35">
      <c r="A9" s="117" t="s">
        <v>376</v>
      </c>
      <c r="B9" s="116">
        <v>4716</v>
      </c>
      <c r="C9" s="116">
        <v>3658</v>
      </c>
      <c r="D9" s="116">
        <f>B9-C9</f>
        <v>1058</v>
      </c>
      <c r="E9" s="116">
        <f>SUM(F9:S9)</f>
        <v>4595</v>
      </c>
      <c r="F9" s="116">
        <v>794</v>
      </c>
      <c r="G9" s="116">
        <v>44</v>
      </c>
      <c r="H9" s="116">
        <v>343</v>
      </c>
      <c r="I9" s="116">
        <v>376</v>
      </c>
      <c r="J9" s="116">
        <v>1288</v>
      </c>
      <c r="K9" s="116">
        <v>241</v>
      </c>
      <c r="L9" s="116">
        <v>350</v>
      </c>
      <c r="M9" s="116">
        <v>199</v>
      </c>
      <c r="N9" s="116">
        <v>83</v>
      </c>
      <c r="O9" s="116">
        <v>596</v>
      </c>
      <c r="P9" s="116">
        <v>174</v>
      </c>
      <c r="Q9" s="116">
        <v>29</v>
      </c>
      <c r="R9" s="116">
        <v>49</v>
      </c>
      <c r="S9" s="116">
        <v>29</v>
      </c>
    </row>
    <row r="10" spans="1:19" ht="35.1" customHeight="1" thickBot="1" x14ac:dyDescent="0.35">
      <c r="A10" s="117" t="s">
        <v>377</v>
      </c>
      <c r="B10" s="116">
        <v>5344</v>
      </c>
      <c r="C10" s="116">
        <v>4273</v>
      </c>
      <c r="D10" s="116">
        <f>B10-C10</f>
        <v>1071</v>
      </c>
      <c r="E10" s="116">
        <f t="shared" ref="E10" si="0">SUM(F10:S10)</f>
        <v>5221</v>
      </c>
      <c r="F10" s="116">
        <v>787</v>
      </c>
      <c r="G10" s="116">
        <v>44</v>
      </c>
      <c r="H10" s="116">
        <v>422</v>
      </c>
      <c r="I10" s="116">
        <v>478</v>
      </c>
      <c r="J10" s="116">
        <v>1378</v>
      </c>
      <c r="K10" s="116">
        <v>335</v>
      </c>
      <c r="L10" s="116">
        <v>565</v>
      </c>
      <c r="M10" s="116">
        <v>237</v>
      </c>
      <c r="N10" s="116">
        <v>88</v>
      </c>
      <c r="O10" s="116">
        <v>599</v>
      </c>
      <c r="P10" s="116">
        <v>175</v>
      </c>
      <c r="Q10" s="116">
        <v>30</v>
      </c>
      <c r="R10" s="116">
        <v>49</v>
      </c>
      <c r="S10" s="116">
        <v>34</v>
      </c>
    </row>
    <row r="13" spans="1:19" x14ac:dyDescent="0.3">
      <c r="A13" s="126" t="s">
        <v>217</v>
      </c>
    </row>
    <row r="14" spans="1:19" x14ac:dyDescent="0.3">
      <c r="A14" s="124" t="s">
        <v>218</v>
      </c>
    </row>
    <row r="15" spans="1:19" x14ac:dyDescent="0.3">
      <c r="A15" s="123" t="s">
        <v>389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</vt:i4>
      </vt:variant>
    </vt:vector>
  </HeadingPairs>
  <TitlesOfParts>
    <vt:vector size="14" baseType="lpstr">
      <vt:lpstr>BS_BUO</vt:lpstr>
      <vt:lpstr>BS_PUO</vt:lpstr>
      <vt:lpstr>PL_BUO</vt:lpstr>
      <vt:lpstr>PL_BUO ŽP</vt:lpstr>
      <vt:lpstr>PL_BUO NP</vt:lpstr>
      <vt:lpstr>PL_PUO</vt:lpstr>
      <vt:lpstr>PL_PUO Ž</vt:lpstr>
      <vt:lpstr>PL_PUO NP</vt:lpstr>
      <vt:lpstr>zamestnanci BUO</vt:lpstr>
      <vt:lpstr>zamestnanci PUO</vt:lpstr>
      <vt:lpstr>dane a odvody BUO</vt:lpstr>
      <vt:lpstr>dane a odvody PUO</vt:lpstr>
      <vt:lpstr>BS_BUO!Oblasť_tlače</vt:lpstr>
      <vt:lpstr>BS_PUO!Oblasť_tlače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jozef.bachnicek</dc:creator>
  <cp:lastModifiedBy>Jozef Bachnicek</cp:lastModifiedBy>
  <dcterms:created xsi:type="dcterms:W3CDTF">2024-07-02T12:46:21Z</dcterms:created>
  <dcterms:modified xsi:type="dcterms:W3CDTF">2025-10-13T12:09:27Z</dcterms:modified>
</cp:coreProperties>
</file>