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BACHNICEK\Docasne\statistika\2025\3Q\"/>
    </mc:Choice>
  </mc:AlternateContent>
  <xr:revisionPtr revIDLastSave="0" documentId="13_ncr:1_{A27A32F4-F032-410B-B508-581ADFB7AD28}" xr6:coauthVersionLast="47" xr6:coauthVersionMax="47" xr10:uidLastSave="{00000000-0000-0000-0000-000000000000}"/>
  <bookViews>
    <workbookView xWindow="20" yWindow="0" windowWidth="19180" windowHeight="11260" firstSheet="2" activeTab="4" xr2:uid="{00000000-000D-0000-FFFF-FFFF00000000}"/>
  </bookViews>
  <sheets>
    <sheet name="S.05.01" sheetId="35" r:id="rId1"/>
    <sheet name="BS_BUO SLASPO" sheetId="44" r:id="rId2"/>
    <sheet name="PL_BUO SLASPO" sheetId="45" r:id="rId3"/>
    <sheet name="zamestnanci SLASPO" sheetId="46" r:id="rId4"/>
    <sheet name="dane a odvody SLASPO" sheetId="47" r:id="rId5"/>
  </sheets>
  <definedNames>
    <definedName name="_xlnm._FilterDatabase" localSheetId="2" hidden="1">'PL_BUO SLASPO'!#REF!</definedName>
    <definedName name="_Ref66379298" localSheetId="1">'BS_BUO SLASPO'!$E$13</definedName>
    <definedName name="act_claims" localSheetId="1">#REF!</definedName>
    <definedName name="act_claims" localSheetId="2">#REF!</definedName>
    <definedName name="act_claims">#REF!</definedName>
    <definedName name="act_expenses" localSheetId="1">#REF!</definedName>
    <definedName name="act_expenses" localSheetId="2">#REF!</definedName>
    <definedName name="act_expenses">#REF!</definedName>
    <definedName name="act_inv_return" localSheetId="1">#REF!</definedName>
    <definedName name="act_inv_return" localSheetId="2">#REF!</definedName>
    <definedName name="act_inv_return">#REF!</definedName>
    <definedName name="age_at_entry" localSheetId="1">#REF!</definedName>
    <definedName name="age_at_entry" localSheetId="2">#REF!</definedName>
    <definedName name="age_at_entry">#REF!</definedName>
    <definedName name="allocation" localSheetId="1">#REF!</definedName>
    <definedName name="allocation" localSheetId="2">#REF!</definedName>
    <definedName name="allocation">#REF!</definedName>
    <definedName name="fix_cost_be" localSheetId="1">#REF!</definedName>
    <definedName name="fix_cost_be" localSheetId="2">#REF!</definedName>
    <definedName name="fix_cost_be">#REF!</definedName>
    <definedName name="flag_death_ben" localSheetId="1">#REF!</definedName>
    <definedName name="flag_death_ben" localSheetId="2">#REF!</definedName>
    <definedName name="flag_death_ben">#REF!</definedName>
    <definedName name="flag_survival_ben" localSheetId="1">#REF!</definedName>
    <definedName name="flag_survival_ben" localSheetId="2">#REF!</definedName>
    <definedName name="flag_survival_ben">#REF!</definedName>
    <definedName name="inflation" localSheetId="1">#REF!</definedName>
    <definedName name="inflation" localSheetId="2">#REF!</definedName>
    <definedName name="inflation">#REF!</definedName>
    <definedName name="Inv_return" localSheetId="1">#REF!</definedName>
    <definedName name="Inv_return" localSheetId="2">#REF!</definedName>
    <definedName name="Inv_return">#REF!</definedName>
    <definedName name="Inv_return_aft_review" localSheetId="1">#REF!</definedName>
    <definedName name="Inv_return_aft_review" localSheetId="2">#REF!</definedName>
    <definedName name="Inv_return_aft_review">#REF!</definedName>
    <definedName name="Inv_return_real" localSheetId="1">#REF!</definedName>
    <definedName name="Inv_return_real" localSheetId="2">#REF!</definedName>
    <definedName name="Inv_return_real">#REF!</definedName>
    <definedName name="Lapse_penalty" localSheetId="1">#REF!</definedName>
    <definedName name="Lapse_penalty" localSheetId="2">#REF!</definedName>
    <definedName name="Lapse_penalty">#REF!</definedName>
    <definedName name="Lapse_rate_be" localSheetId="1">#REF!</definedName>
    <definedName name="Lapse_rate_be" localSheetId="2">#REF!</definedName>
    <definedName name="Lapse_rate_be">#REF!</definedName>
    <definedName name="lapse_shock" localSheetId="1">#REF!</definedName>
    <definedName name="lapse_shock" localSheetId="2">#REF!</definedName>
    <definedName name="lapse_shock">#REF!</definedName>
    <definedName name="mgmt_chrg" localSheetId="1">#REF!</definedName>
    <definedName name="mgmt_chrg" localSheetId="2">#REF!</definedName>
    <definedName name="mgmt_chrg">#REF!</definedName>
    <definedName name="mort_rate_be" localSheetId="1">#REF!</definedName>
    <definedName name="mort_rate_be" localSheetId="2">#REF!</definedName>
    <definedName name="mort_rate_be">#REF!</definedName>
    <definedName name="NB_Ratio_2022">#REF!</definedName>
    <definedName name="NB_Ratio_2023">#REF!</definedName>
    <definedName name="no_pols_at_start" localSheetId="1">#REF!</definedName>
    <definedName name="no_pols_at_start" localSheetId="2">#REF!</definedName>
    <definedName name="no_pols_at_start">#REF!</definedName>
    <definedName name="_xlnm.Print_Area" localSheetId="1">'BS_BUO SLASPO'!$A$1:$J$77</definedName>
    <definedName name="_xlnm.Print_Area" localSheetId="2">'PL_BUO SLASPO'!$A$1:$L$59</definedName>
    <definedName name="opening_fund_pp" localSheetId="1">#REF!</definedName>
    <definedName name="opening_fund_pp" localSheetId="2">#REF!</definedName>
    <definedName name="opening_fund_pp">#REF!</definedName>
    <definedName name="pol_term" localSheetId="1">#REF!</definedName>
    <definedName name="pol_term" localSheetId="2">#REF!</definedName>
    <definedName name="pol_term">#REF!</definedName>
    <definedName name="premium_pp" localSheetId="1">#REF!</definedName>
    <definedName name="premium_pp" localSheetId="2">#REF!</definedName>
    <definedName name="premium_pp">#REF!</definedName>
    <definedName name="risk_factor" localSheetId="1">#REF!</definedName>
    <definedName name="risk_factor" localSheetId="2">#REF!</definedName>
    <definedName name="risk_factor">#REF!</definedName>
    <definedName name="SAPBEXhrIndnt" hidden="1">1</definedName>
    <definedName name="SAPBEXrevision" hidden="1">6</definedName>
    <definedName name="SAPBEXsysID" hidden="1">"RBE"</definedName>
    <definedName name="SAPBEXwbID" hidden="1">"4TGAU9Q3MNMFS4QMDVW73KWMV"</definedName>
    <definedName name="Start_year" localSheetId="1">#REF!</definedName>
    <definedName name="Start_year" localSheetId="2">#REF!</definedName>
    <definedName name="Start_year">#REF!</definedName>
    <definedName name="sum_assured" localSheetId="1">#REF!</definedName>
    <definedName name="sum_assured" localSheetId="2">#REF!</definedName>
    <definedName name="sum_assured">#REF!</definedName>
    <definedName name="WORKBOOK_SAPBEXq0002">"DP_4"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5" l="1"/>
  <c r="A4" i="46"/>
  <c r="A4" i="47"/>
  <c r="A33" i="35"/>
  <c r="A29" i="35"/>
  <c r="A25" i="35"/>
  <c r="A20" i="35"/>
  <c r="A16" i="35"/>
  <c r="A10" i="35"/>
  <c r="B3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Bachníček Jozef</author>
  </authors>
  <commentList>
    <comment ref="A17" authorId="0" shapeId="0" xr:uid="{83FF71AE-7514-4353-9886-15945AFCA1AB}">
      <text>
        <r>
          <rPr>
            <b/>
            <sz val="9"/>
            <color indexed="81"/>
            <rFont val="Segoe UI"/>
            <family val="2"/>
            <charset val="238"/>
          </rPr>
          <t>Bachníček Jozef:</t>
        </r>
        <r>
          <rPr>
            <sz val="9"/>
            <color indexed="81"/>
            <rFont val="Segoe UI"/>
            <family val="2"/>
            <charset val="238"/>
          </rPr>
          <t xml:space="preserve">
overiť</t>
        </r>
      </text>
    </comment>
  </commentList>
</comments>
</file>

<file path=xl/sharedStrings.xml><?xml version="1.0" encoding="utf-8"?>
<sst xmlns="http://schemas.openxmlformats.org/spreadsheetml/2006/main" count="507" uniqueCount="417">
  <si>
    <t>životné poistenie</t>
  </si>
  <si>
    <t>neživotné poistenie</t>
  </si>
  <si>
    <t>spolu</t>
  </si>
  <si>
    <t xml:space="preserve">Solvency II                                                           Predpísané poistné Brutto – priama činnosť (bez aktívneho zaistenia) v tis. Eur
</t>
  </si>
  <si>
    <t>Solvency II                                                   Neživotné poistenie - predpísané poistné Brutto – priama činnosť (tis. Eur, %)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</si>
  <si>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</si>
  <si>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</si>
  <si>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</si>
  <si>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</si>
  <si>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</si>
  <si>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</si>
  <si>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</si>
  <si>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</si>
  <si>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</si>
  <si>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</si>
  <si>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</si>
  <si>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</si>
  <si>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Solvency II                                                   Životné poistenie - predpísané poistné Brutto – priama činnosť (tis. Eur, %)</t>
  </si>
  <si>
    <t>Zdravotné poistenie</t>
  </si>
  <si>
    <t>Poistenie s podielom na zisku</t>
  </si>
  <si>
    <t>Index-linked a unit-linked poistenie</t>
  </si>
  <si>
    <t>Ostatné životné poistenia a anuity</t>
  </si>
  <si>
    <t>Spolu</t>
  </si>
  <si>
    <t>Solvency II    Kombinovaný ukazovateľ                                 (%)</t>
  </si>
  <si>
    <t>SPOLU</t>
  </si>
  <si>
    <t>Členovia SLASPO</t>
  </si>
  <si>
    <t xml:space="preserve">Solvency II     Technický výsledok                                             (tis. Eur)  </t>
  </si>
  <si>
    <t xml:space="preserve">Technický výsledok 
 TV = Premiums earned Net (R0300) - Claims incurred Net (R0400) - Expenses incurred (R0550) - Balance (R1200) (na LOB sa R1200 rozpočíta podľa R0300, takže ide o odhad)
</t>
  </si>
  <si>
    <t>Kombinovaný ukazovateľ (Claims incurred Net (R0400) + Expenses incurred  (R0550) + Balance (R1200))/Premiums earned Net  (R0300)</t>
  </si>
  <si>
    <t>(na LOB sa R1200 rozpočíta podľa R0300, takže ide o odhad)</t>
  </si>
  <si>
    <t>VÚ - P 1-04</t>
  </si>
  <si>
    <t>Obdobie</t>
  </si>
  <si>
    <t>Balance Sheet / Statement of financial position</t>
  </si>
  <si>
    <t>Časť I. Vybrané údaje z aktív a pasív</t>
  </si>
  <si>
    <t xml:space="preserve"> a) vybrané údaje z aktív a pasív za bežné účtovné obdobie</t>
  </si>
  <si>
    <t xml:space="preserve">Line </t>
  </si>
  <si>
    <t>č. r.</t>
  </si>
  <si>
    <t>označenie z dôvodu kontrolných súčtov</t>
  </si>
  <si>
    <t>EN</t>
  </si>
  <si>
    <t xml:space="preserve"> SK </t>
  </si>
  <si>
    <t>Stav brutto</t>
  </si>
  <si>
    <t>Oprávky a opravné položky</t>
  </si>
  <si>
    <t>Stav netto</t>
  </si>
  <si>
    <t xml:space="preserve">ŽP </t>
  </si>
  <si>
    <t>NP</t>
  </si>
  <si>
    <t>Spolu ŽP</t>
  </si>
  <si>
    <t>z toho: VFA</t>
  </si>
  <si>
    <t>a</t>
  </si>
  <si>
    <t>b</t>
  </si>
  <si>
    <t>1</t>
  </si>
  <si>
    <t>2</t>
  </si>
  <si>
    <t>3</t>
  </si>
  <si>
    <t>4</t>
  </si>
  <si>
    <t>5</t>
  </si>
  <si>
    <t>6</t>
  </si>
  <si>
    <t>7</t>
  </si>
  <si>
    <t>8</t>
  </si>
  <si>
    <t>A.A.</t>
  </si>
  <si>
    <t>Cash and cash equivalents</t>
  </si>
  <si>
    <t xml:space="preserve">Peňažné prostriedky a peňažné ekvivalenty </t>
  </si>
  <si>
    <t>A.B.</t>
  </si>
  <si>
    <r>
      <t xml:space="preserve">Investments </t>
    </r>
    <r>
      <rPr>
        <b/>
        <sz val="14"/>
        <color rgb="FF7030A0"/>
        <rFont val="Times New Roman"/>
        <family val="1"/>
        <charset val="238"/>
      </rPr>
      <t xml:space="preserve"> </t>
    </r>
  </si>
  <si>
    <t xml:space="preserve">Investície </t>
  </si>
  <si>
    <t>A.B.1.</t>
  </si>
  <si>
    <t>Investments at FVTPL</t>
  </si>
  <si>
    <t xml:space="preserve">Finančné nástroje oceňované reálnou hodnotou cez výsledok hospodárenia (FVTPL) </t>
  </si>
  <si>
    <t>A.B.2.</t>
  </si>
  <si>
    <t>Investments at FVOCI</t>
  </si>
  <si>
    <t xml:space="preserve">Finančné nástroje oceňované reálnou hodnotou cez ostatné súčasti komplexného výsledku (FVOCI) </t>
  </si>
  <si>
    <t>A.B.3.</t>
  </si>
  <si>
    <t>Investments at AC</t>
  </si>
  <si>
    <t>Finančné nástroje oceňované amortizovanou hodnotou (AC)</t>
  </si>
  <si>
    <t>A.B.4.</t>
  </si>
  <si>
    <t>Investments in affiliated and associated enterprises and joint ventures</t>
  </si>
  <si>
    <t>Podiely v prepojených podnikoch vrátane účastí</t>
  </si>
  <si>
    <t>A.C.</t>
  </si>
  <si>
    <t xml:space="preserve">Insurance contracts that are assets </t>
  </si>
  <si>
    <t xml:space="preserve">Hodnota poistných zmlúv ako aktívum </t>
  </si>
  <si>
    <t>A.C.1.</t>
  </si>
  <si>
    <t xml:space="preserve">Assets for remaining coverage </t>
  </si>
  <si>
    <t>Hodnota poistných zmlúv na zostávajúce krytie</t>
  </si>
  <si>
    <t>A.C.1.1.</t>
  </si>
  <si>
    <t xml:space="preserve">Súčasná hodnota budúcich peňažných tokov </t>
  </si>
  <si>
    <t>A.C.1.2.</t>
  </si>
  <si>
    <t xml:space="preserve">CSM  </t>
  </si>
  <si>
    <t xml:space="preserve">Servisná marža </t>
  </si>
  <si>
    <t>A.C.1.3.</t>
  </si>
  <si>
    <t xml:space="preserve">RA  </t>
  </si>
  <si>
    <t xml:space="preserve">Riziková prirážka na nefinančné riziká </t>
  </si>
  <si>
    <t>A.C.1.4.</t>
  </si>
  <si>
    <t>Insurance contract assets measured under PAA</t>
  </si>
  <si>
    <t>Hodnota poistných zmlúv ocenené podľa PAA modelu</t>
  </si>
  <si>
    <t>A.C.2.</t>
  </si>
  <si>
    <t>Asset for Incurred Claims AIC</t>
  </si>
  <si>
    <t>Hodnota poistných zmlúv na vzniknuté poistné udalosti</t>
  </si>
  <si>
    <t>A.C.2.1.</t>
  </si>
  <si>
    <t>PV FCF</t>
  </si>
  <si>
    <t>A.C.2.2.</t>
  </si>
  <si>
    <t>RA</t>
  </si>
  <si>
    <t>A.C.3.</t>
  </si>
  <si>
    <t xml:space="preserve">Prepaid or not allocated acqusition costs  </t>
  </si>
  <si>
    <t xml:space="preserve">Predplatené alebo nealokované obstarávacie náklady na poistné zmluvy </t>
  </si>
  <si>
    <t>A.D.</t>
  </si>
  <si>
    <t xml:space="preserve">Reinsurance contracts that are assets </t>
  </si>
  <si>
    <t xml:space="preserve">Pasívne zaistenie ako aktívum </t>
  </si>
  <si>
    <t>A.E.</t>
  </si>
  <si>
    <t>Receivables (other than from insurance and reinsurance)</t>
  </si>
  <si>
    <t>Pohľadávky (iné ako z poistenia a zaistenia)</t>
  </si>
  <si>
    <t>A.F.</t>
  </si>
  <si>
    <t>Property and equipment</t>
  </si>
  <si>
    <t>Hmotný majetok</t>
  </si>
  <si>
    <t>A.G.</t>
  </si>
  <si>
    <t>Intangible assets</t>
  </si>
  <si>
    <t xml:space="preserve">Nehmotné aktíva </t>
  </si>
  <si>
    <t>A.G.1.</t>
  </si>
  <si>
    <t>Goodwill</t>
  </si>
  <si>
    <t>A.G.2.</t>
  </si>
  <si>
    <t>Software</t>
  </si>
  <si>
    <t xml:space="preserve">Softvér </t>
  </si>
  <si>
    <t>A.G.3.</t>
  </si>
  <si>
    <t>Other intangible assets</t>
  </si>
  <si>
    <t xml:space="preserve">Ostatné nehmotné aktíva </t>
  </si>
  <si>
    <t>A.H.</t>
  </si>
  <si>
    <t>A.H.1.</t>
  </si>
  <si>
    <t>Current tax asset</t>
  </si>
  <si>
    <t xml:space="preserve">Splatná daň z príjmov - pohľadávka </t>
  </si>
  <si>
    <t>A.H.2.</t>
  </si>
  <si>
    <t>Deferred tax assets</t>
  </si>
  <si>
    <t xml:space="preserve">Odložené daňové pohľadávky </t>
  </si>
  <si>
    <t>A.I.</t>
  </si>
  <si>
    <t>Accrual accounts (active)</t>
  </si>
  <si>
    <t>Účty časového rozlíšenia (aktívne)</t>
  </si>
  <si>
    <t>A.J.</t>
  </si>
  <si>
    <t>Other assets</t>
  </si>
  <si>
    <t>Ostatné aktíva, inde neuvedené</t>
  </si>
  <si>
    <t>TOTAL ASSETS</t>
  </si>
  <si>
    <t>AKTÍVA SPOLU</t>
  </si>
  <si>
    <t>P.A.</t>
  </si>
  <si>
    <t>P.A.1.</t>
  </si>
  <si>
    <t>Investment contract liabilities</t>
  </si>
  <si>
    <t xml:space="preserve">Záväzky z investičných zmlúv       </t>
  </si>
  <si>
    <t>P.A.2.</t>
  </si>
  <si>
    <t>Loans received</t>
  </si>
  <si>
    <t>Prijaté úvery a pôžičky</t>
  </si>
  <si>
    <t>P.B.</t>
  </si>
  <si>
    <t>Insurance contracts liabilities</t>
  </si>
  <si>
    <t xml:space="preserve">Hodnota poistných zmlúv ako záväzok </t>
  </si>
  <si>
    <t>P.B.1.</t>
  </si>
  <si>
    <t xml:space="preserve">Liability for remaining coverage </t>
  </si>
  <si>
    <t xml:space="preserve">Hodnota poistných zmlúv na zostávajúce krytie </t>
  </si>
  <si>
    <t>P.B.1.1.</t>
  </si>
  <si>
    <t>P.B.1.2.</t>
  </si>
  <si>
    <t>P.B.1.3.</t>
  </si>
  <si>
    <t xml:space="preserve">P.B.1.4. </t>
  </si>
  <si>
    <t>Insurance contract liabilities measured under PAA</t>
  </si>
  <si>
    <t>P.B.2.</t>
  </si>
  <si>
    <t xml:space="preserve">Liability for incurred claims </t>
  </si>
  <si>
    <t>Záväzky zo vzniknutých poistných udalostí</t>
  </si>
  <si>
    <t>P.B.2.1.</t>
  </si>
  <si>
    <t xml:space="preserve">LIC FCF </t>
  </si>
  <si>
    <t>P.B.2.2.</t>
  </si>
  <si>
    <t xml:space="preserve">LIC RA </t>
  </si>
  <si>
    <t>Riziková prirážka na nefinančné riziká</t>
  </si>
  <si>
    <t>P.C.</t>
  </si>
  <si>
    <t xml:space="preserve">Reinsurance contracts that are liabilities </t>
  </si>
  <si>
    <t>Záväzky z pasívneho zaistenia</t>
  </si>
  <si>
    <t>P.D.</t>
  </si>
  <si>
    <t>Liabilities (other than from insurance and reinsurance)</t>
  </si>
  <si>
    <t>Záväzky (iné ako z poistenia a zaistenia)</t>
  </si>
  <si>
    <t>P.E.</t>
  </si>
  <si>
    <t>Short - term employee benefits</t>
  </si>
  <si>
    <t xml:space="preserve">Krátkodobé zamestnanecké požitky </t>
  </si>
  <si>
    <t>P.F.</t>
  </si>
  <si>
    <t>Reserves  (other than from insurance and reinsurance)</t>
  </si>
  <si>
    <t>Rezervy (iné ako z poistenia a zaistenia)</t>
  </si>
  <si>
    <t xml:space="preserve">Subordinated liabilities </t>
  </si>
  <si>
    <t xml:space="preserve">Podriadené záväzky </t>
  </si>
  <si>
    <t>P.H.1.</t>
  </si>
  <si>
    <t>Current tax liability</t>
  </si>
  <si>
    <t xml:space="preserve">Splatná daň z príjmov - záväzok </t>
  </si>
  <si>
    <t>P.H.2.</t>
  </si>
  <si>
    <t xml:space="preserve">Deferred income tax liabilities </t>
  </si>
  <si>
    <t xml:space="preserve">Odložené daňové záväzky </t>
  </si>
  <si>
    <t>P.I.</t>
  </si>
  <si>
    <t>Accrual accounts (passive)</t>
  </si>
  <si>
    <t>Účty časového rozlíšenia (pasívne)</t>
  </si>
  <si>
    <t>P.J.</t>
  </si>
  <si>
    <t>Other liabilities</t>
  </si>
  <si>
    <t>Ostatné pasíva, inde neuvedené</t>
  </si>
  <si>
    <t>TOTAL LIABILITIES</t>
  </si>
  <si>
    <t>ZÁVÄZKY SPOLU</t>
  </si>
  <si>
    <t>P.K.</t>
  </si>
  <si>
    <t>Issued capital</t>
  </si>
  <si>
    <t>Základné imanie</t>
  </si>
  <si>
    <t>P.K.1.</t>
  </si>
  <si>
    <t xml:space="preserve">   of which: paid-up subscribed capital</t>
  </si>
  <si>
    <t xml:space="preserve">   z toho: upísané základné imanie splatené</t>
  </si>
  <si>
    <t>P.L.</t>
  </si>
  <si>
    <t>Own shares</t>
  </si>
  <si>
    <t>Vlastné akcie</t>
  </si>
  <si>
    <t>P.M.</t>
  </si>
  <si>
    <t>Share premium</t>
  </si>
  <si>
    <t>Emisné ážio</t>
  </si>
  <si>
    <t>P.N.</t>
  </si>
  <si>
    <t>Capital reserve</t>
  </si>
  <si>
    <t xml:space="preserve">Rezervné fondy a fondy tvorené zo zisku </t>
  </si>
  <si>
    <t>P.O.</t>
  </si>
  <si>
    <t>Other capital funds</t>
  </si>
  <si>
    <t>Ostatné kapitálové fondy</t>
  </si>
  <si>
    <t>P.P.</t>
  </si>
  <si>
    <t>Valuation differences, of which:</t>
  </si>
  <si>
    <t xml:space="preserve">Oceňovacie rozdiely, z toho: </t>
  </si>
  <si>
    <t>P.P.1.</t>
  </si>
  <si>
    <t xml:space="preserve">   Foreign currency translation adjustments</t>
  </si>
  <si>
    <t xml:space="preserve">Úpravy vyplývajúce z prepočtu cudzích mien </t>
  </si>
  <si>
    <t>P.P.2.</t>
  </si>
  <si>
    <t xml:space="preserve">   Unrealized gains and losses (OCI)</t>
  </si>
  <si>
    <t xml:space="preserve">Oceňovacie rozdiely z ocenenia finančných  nástrojov cez OCI </t>
  </si>
  <si>
    <t>P.P.3.</t>
  </si>
  <si>
    <t xml:space="preserve">   (Re)insurance assets and liabilities / (Re)insurance finance reserve</t>
  </si>
  <si>
    <t>Oceňovacie rozdiely z poistných zmlúv a zaistných zmlúv cez OCI</t>
  </si>
  <si>
    <t>P.P.4.</t>
  </si>
  <si>
    <t xml:space="preserve">   Expected credit loss (ECL)</t>
  </si>
  <si>
    <t>Očakávané kreditné straty</t>
  </si>
  <si>
    <t>P.Q.</t>
  </si>
  <si>
    <t>Profit or loss from previous periods</t>
  </si>
  <si>
    <t>Výsledok hospodárenia minulých rokov</t>
  </si>
  <si>
    <t>P.R.</t>
  </si>
  <si>
    <t>Profit or loss for the current period</t>
  </si>
  <si>
    <t>Výsledok hospodárenia bežného obdobia</t>
  </si>
  <si>
    <t>TOTAL EQUITY</t>
  </si>
  <si>
    <t>VLASTNÉ IMANIE SPOLU</t>
  </si>
  <si>
    <t>TOTAL EQUITY AND LIABILITIES</t>
  </si>
  <si>
    <t>PASÍVA SPOLU</t>
  </si>
  <si>
    <t>P&amp;L / Statement of financial performance</t>
  </si>
  <si>
    <t>Časť II. Vybrané údaje z nákladov a výnosov</t>
  </si>
  <si>
    <t xml:space="preserve"> a) vybrané údaje z nákladov a výnosov za bežné účtovné obdobie</t>
  </si>
  <si>
    <t>č.</t>
  </si>
  <si>
    <t xml:space="preserve">Životné poistenie     </t>
  </si>
  <si>
    <t>Neživotné poistenie</t>
  </si>
  <si>
    <t>r.</t>
  </si>
  <si>
    <t>GMM</t>
  </si>
  <si>
    <t>VFA</t>
  </si>
  <si>
    <t>PAA</t>
  </si>
  <si>
    <t>Spolu NP</t>
  </si>
  <si>
    <t>9</t>
  </si>
  <si>
    <t>10</t>
  </si>
  <si>
    <t>1.</t>
  </si>
  <si>
    <t>Insurance Revenue</t>
  </si>
  <si>
    <t>Výnosy z poistných služieb</t>
  </si>
  <si>
    <t>1.1.</t>
  </si>
  <si>
    <t xml:space="preserve">Expected claims and other expenses </t>
  </si>
  <si>
    <t xml:space="preserve">Očakávané poistné plnenia a náklady na poistné zmluvy </t>
  </si>
  <si>
    <t>1.2.</t>
  </si>
  <si>
    <t xml:space="preserve">Recovery of acquisition cash flows </t>
  </si>
  <si>
    <t xml:space="preserve">Očakávané obstarávacie náklady </t>
  </si>
  <si>
    <t>1.3.</t>
  </si>
  <si>
    <t>Release of contractual service margin</t>
  </si>
  <si>
    <t>Rozpustenie servisnej marže</t>
  </si>
  <si>
    <t>1.4.</t>
  </si>
  <si>
    <t xml:space="preserve">Change of risk adjustment </t>
  </si>
  <si>
    <t xml:space="preserve">Zmena v rizikovej prirážke na nefinančné riziká </t>
  </si>
  <si>
    <t>1.5.</t>
  </si>
  <si>
    <t xml:space="preserve">Premium experience adjustment </t>
  </si>
  <si>
    <t>Úprava poistného na základe skutočnosti</t>
  </si>
  <si>
    <t>1.6.</t>
  </si>
  <si>
    <t xml:space="preserve">Premium release PAA </t>
  </si>
  <si>
    <t>Rozpustenie poistného PAA</t>
  </si>
  <si>
    <t>2.</t>
  </si>
  <si>
    <t>Insurance service expenses</t>
  </si>
  <si>
    <t xml:space="preserve">Náklady na poistné služby </t>
  </si>
  <si>
    <t>2.1.</t>
  </si>
  <si>
    <t>Incurred claims and other incurred insurance service expenses</t>
  </si>
  <si>
    <t xml:space="preserve">Vzniknuté poistné plnenia a ostatné náklady na poistné služby  </t>
  </si>
  <si>
    <t>2.1.1.</t>
  </si>
  <si>
    <t xml:space="preserve">Incurred claims </t>
  </si>
  <si>
    <t xml:space="preserve">Vzniknuté poistné plnenia </t>
  </si>
  <si>
    <t>2.1.2.</t>
  </si>
  <si>
    <t>2.1.3.</t>
  </si>
  <si>
    <t>Adjustment of investment component</t>
  </si>
  <si>
    <t>2.2.</t>
  </si>
  <si>
    <t>2.3.</t>
  </si>
  <si>
    <t>Changes in liability for incurred claims</t>
  </si>
  <si>
    <t>Zmena hodnoty poistných zmlúv na vzniknuté poistné udalosti</t>
  </si>
  <si>
    <t>2.4.</t>
  </si>
  <si>
    <t>Losses on onerous groups of contracts and reversals of such losses</t>
  </si>
  <si>
    <t xml:space="preserve">Straty na nevýhodných poistných zmluvách a ich zmeny  </t>
  </si>
  <si>
    <t>3.</t>
  </si>
  <si>
    <t xml:space="preserve">Income or expenses from reinsurance contracts held </t>
  </si>
  <si>
    <t xml:space="preserve">Výnosy/náklady z pasívneho zaistenia </t>
  </si>
  <si>
    <t>3.1.</t>
  </si>
  <si>
    <t>Expected claims and other expenses recovery</t>
  </si>
  <si>
    <t>Očakávaný podiel zaisťovateľa na poistných plneniach a ostatných nákladoch zo zaistenia</t>
  </si>
  <si>
    <t>3.2.</t>
  </si>
  <si>
    <t>3.3.</t>
  </si>
  <si>
    <t>3.4.</t>
  </si>
  <si>
    <t>Reinsurance expenses contracts measured under the PAA</t>
  </si>
  <si>
    <t>Náklady na zaistenie pre zaistné zmluvy oceňované PAA modelom</t>
  </si>
  <si>
    <t>3.5.</t>
  </si>
  <si>
    <t xml:space="preserve">Ceded premium experience adjustment </t>
  </si>
  <si>
    <t>Úprava postúpeného poistného o skutočnosť</t>
  </si>
  <si>
    <t>3.6.</t>
  </si>
  <si>
    <r>
      <t xml:space="preserve">Claims recovered and other incurred </t>
    </r>
    <r>
      <rPr>
        <sz val="14"/>
        <rFont val="Times New Roman"/>
        <family val="1"/>
        <charset val="238"/>
      </rPr>
      <t xml:space="preserve">attributable expenses </t>
    </r>
  </si>
  <si>
    <t xml:space="preserve">Podiel zaisťovateľa na nákladoch na poistné plnenia a ostatných priraditeľných nákladoch </t>
  </si>
  <si>
    <t>3.7.</t>
  </si>
  <si>
    <t>Changes that relate to past service - adjustments to incurred claims</t>
  </si>
  <si>
    <t>Podiel zaisťovateľa na zmene hodnoty poistných zmlúv na vzniknuté poistné udalosti</t>
  </si>
  <si>
    <t>3.8.</t>
  </si>
  <si>
    <t>Loss recoveries and reversals of recoveries</t>
  </si>
  <si>
    <t>Podiel zaisťovateľa na stratovom komponente a jeho zmeny</t>
  </si>
  <si>
    <t>3.9.</t>
  </si>
  <si>
    <t>Effect of changes in the risk of reinsurers non-performance</t>
  </si>
  <si>
    <t>Zmena v riziku neplnenia zaisťovateľa</t>
  </si>
  <si>
    <t>4.</t>
  </si>
  <si>
    <t>Other (insurance service result)</t>
  </si>
  <si>
    <t>Ostatné (v rámci výsledku za poistné služby)</t>
  </si>
  <si>
    <t>Insurance service result  (1) + (2) + (3) + (4)</t>
  </si>
  <si>
    <t xml:space="preserve">Výsledok za poistné služby </t>
  </si>
  <si>
    <t>5.</t>
  </si>
  <si>
    <t xml:space="preserve">Net investment result   </t>
  </si>
  <si>
    <t xml:space="preserve">Čistý investičný výsledok </t>
  </si>
  <si>
    <t>5.1.</t>
  </si>
  <si>
    <t xml:space="preserve">Interest revenue from financial assets not measured at FVTPL (AC, OCI) </t>
  </si>
  <si>
    <t xml:space="preserve">Čistý úrokový výnos z finančných aktív oceňovaných inak ako cez výsledok hospodárenia (AC, OCI) </t>
  </si>
  <si>
    <t>5.2.</t>
  </si>
  <si>
    <t xml:space="preserve">Net gains on FVTPL investments </t>
  </si>
  <si>
    <t xml:space="preserve">Čistý výnos z finančných aktív oceňovaných cez výsledok hospodárenia (FVTPL) </t>
  </si>
  <si>
    <t>5.3.</t>
  </si>
  <si>
    <t xml:space="preserve">Net credit impairment losses </t>
  </si>
  <si>
    <t>Čisté straty z trvalého zníženia hodnoty</t>
  </si>
  <si>
    <t>5.4.</t>
  </si>
  <si>
    <t xml:space="preserve">Net gains on investment in debt securities measured at FVOCI  </t>
  </si>
  <si>
    <t xml:space="preserve">Čistý výnos z dlhových CP oceňovaných FVOCI (pri predaji) </t>
  </si>
  <si>
    <t>5.5.</t>
  </si>
  <si>
    <t xml:space="preserve">Net gains from the derecognition of financial assests measured at AC </t>
  </si>
  <si>
    <t>Čistý výnos z ukončenia vykazovania finančných aktív oceňovaných amortizovanou hodnotou (AC)</t>
  </si>
  <si>
    <t>5.6.</t>
  </si>
  <si>
    <t xml:space="preserve">Net change in investment contract liabilities </t>
  </si>
  <si>
    <t>Čistá zmena záväzkov z investičných zmlúv</t>
  </si>
  <si>
    <t>5.7.</t>
  </si>
  <si>
    <t xml:space="preserve">Net gains from fair value adjustments to investment properties </t>
  </si>
  <si>
    <t xml:space="preserve">Čistý výnos z precenenia investičného majetku </t>
  </si>
  <si>
    <t>5.8.</t>
  </si>
  <si>
    <t>Expected credit loss allowance (OCI, AC)</t>
  </si>
  <si>
    <t>Opravná položka k očakávaným kreditným stratám</t>
  </si>
  <si>
    <t>6.</t>
  </si>
  <si>
    <t>Net insurance finance result (IFIE)</t>
  </si>
  <si>
    <t xml:space="preserve">Čistý finančný výsledok z poistenia  </t>
  </si>
  <si>
    <t>6.1.</t>
  </si>
  <si>
    <t>Insurance finance income or expenses from insurance contracts issued</t>
  </si>
  <si>
    <t>Finančné výnosy alebo finančné náklady z poistných zmlúv</t>
  </si>
  <si>
    <t>6.1.1.</t>
  </si>
  <si>
    <t>Accretion of interest &amp; the effect of changes in interest rates</t>
  </si>
  <si>
    <t xml:space="preserve">Úrokový prírastok a efekt zmeny diskontnej sadzby </t>
  </si>
  <si>
    <t>6.1.2.</t>
  </si>
  <si>
    <t xml:space="preserve">The Effect of financial risk and changes in financial risk includ. FX differences </t>
  </si>
  <si>
    <t xml:space="preserve">Finančné riziká a dopad zmien finančných rizík vrátane kurzových rozdielov </t>
  </si>
  <si>
    <t>6.1.3.</t>
  </si>
  <si>
    <t>Changes in the fair value of underlying assets of contracts measured under VFA (VFA mirroring)</t>
  </si>
  <si>
    <t>Zmena záväzku pre poistné zmluvy ocenené VFA modelom v dôsledku zmeny v reálnej hodnote podkladových aktív</t>
  </si>
  <si>
    <t>6.2.</t>
  </si>
  <si>
    <t>Insurance finance income or expenses from reinsurance contracts held</t>
  </si>
  <si>
    <t>Finančné výnosy alebo finančné náklady zo zaistných zmlúv</t>
  </si>
  <si>
    <t>6.2.1.</t>
  </si>
  <si>
    <t>6.2.2.</t>
  </si>
  <si>
    <t>7.</t>
  </si>
  <si>
    <t>Other (finance result)</t>
  </si>
  <si>
    <t>Ostatné (v rámci finančného výsledku)</t>
  </si>
  <si>
    <t xml:space="preserve">Finance result (5) + (6) + (7) </t>
  </si>
  <si>
    <t xml:space="preserve">Finančný výsledok </t>
  </si>
  <si>
    <t>8.</t>
  </si>
  <si>
    <t>Other income</t>
  </si>
  <si>
    <t>Ostatné výnosy</t>
  </si>
  <si>
    <t>9.</t>
  </si>
  <si>
    <t>Other expenses</t>
  </si>
  <si>
    <t xml:space="preserve">Ostatné náklady </t>
  </si>
  <si>
    <t>10.</t>
  </si>
  <si>
    <t>Income before income taxes</t>
  </si>
  <si>
    <t xml:space="preserve">Výsledok hospodárenia pred zdanením </t>
  </si>
  <si>
    <t>11.</t>
  </si>
  <si>
    <t>Taxes</t>
  </si>
  <si>
    <t xml:space="preserve">Dane </t>
  </si>
  <si>
    <t>12.</t>
  </si>
  <si>
    <t>Net income</t>
  </si>
  <si>
    <t>Výsledok hospodárenia po zdanení</t>
  </si>
  <si>
    <t>Časť III. Vybrané údaje o zamestnancoch</t>
  </si>
  <si>
    <t>Názov položky</t>
  </si>
  <si>
    <t>Bežné účtovné obdobie</t>
  </si>
  <si>
    <t>Priemerný prepočítaný stav zamestnancov</t>
  </si>
  <si>
    <t xml:space="preserve">Evidenčný počet zamestnancov  </t>
  </si>
  <si>
    <t>Časť IV. Údaje k vybraným daniam, poplatkom a odvodom</t>
  </si>
  <si>
    <t>Dane, poplatky a odvody</t>
  </si>
  <si>
    <t>Odložená daň z príjmov</t>
  </si>
  <si>
    <t>Osobitný odvod z podnikania v regulovaných odvetviach</t>
  </si>
  <si>
    <t>Odvod časti poistného pri PZP</t>
  </si>
  <si>
    <t>Daň z poistenia</t>
  </si>
  <si>
    <t>Miestne dane a miestne poplatky za komunálne odpady a drobné stavebné odpady</t>
  </si>
  <si>
    <t>Daň z motorových vozidiel</t>
  </si>
  <si>
    <t>Solvency II                                                   Životné poistenie                                   Náklady na poistné plnenia (vzniknuté)  (Brutto – priama činnosť )                               tis. Eur</t>
  </si>
  <si>
    <t>Solvency II                                                   Neživotné poistenie                                Náklady na poistné plnenia (vzniknuté)  (Brutto – priama činnosť )                                                tis. Eur</t>
  </si>
  <si>
    <t>Tax receivables, of which:</t>
  </si>
  <si>
    <t xml:space="preserve">Daňové pohľadávky, z toho: </t>
  </si>
  <si>
    <t>Financial liabilities, of which:</t>
  </si>
  <si>
    <t xml:space="preserve">Finančné záväzky, z toho: </t>
  </si>
  <si>
    <t>P.G.</t>
  </si>
  <si>
    <t>P.H.</t>
  </si>
  <si>
    <t>Tax payables, of which:</t>
  </si>
  <si>
    <t>Daňové záväzky, z toho:</t>
  </si>
  <si>
    <t>Attributable expenses</t>
  </si>
  <si>
    <t>Priraditeľné náklady na poistné služby</t>
  </si>
  <si>
    <t xml:space="preserve">Úprava  o investičný komponent </t>
  </si>
  <si>
    <t>Acquisition costs</t>
  </si>
  <si>
    <t xml:space="preserve">Obstarávacie náklady </t>
  </si>
  <si>
    <t>Splatná daň z príjmov, z toho:</t>
  </si>
  <si>
    <t xml:space="preserve">   dorovnávacia daň</t>
  </si>
  <si>
    <t>Daň z finančných transakcií, z toho:</t>
  </si>
  <si>
    <t xml:space="preserve">    za poistné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</si>
</sst>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_€"/>
    <numFmt numFmtId="165" formatCode="0.0%"/>
    <numFmt numFmtId="166" formatCode="_-* #,##0_-;\-* #,##0_-;_-* &quot;-&quot;??_-;_-@_-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9"/>
      <name val="Arial CE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name val="Times New Roman"/>
      <family val="1"/>
    </font>
    <font>
      <b/>
      <sz val="14"/>
      <color rgb="FF7030A0"/>
      <name val="Times New Roman"/>
      <family val="1"/>
      <charset val="238"/>
    </font>
    <font>
      <sz val="10"/>
      <color rgb="FFFF0000"/>
      <name val="Arial"/>
      <family val="2"/>
    </font>
    <font>
      <b/>
      <sz val="14"/>
      <color theme="3"/>
      <name val="Times New Roman"/>
      <family val="1"/>
      <charset val="238"/>
    </font>
    <font>
      <sz val="12"/>
      <color theme="1"/>
      <name val="Arial"/>
      <family val="2"/>
    </font>
    <font>
      <sz val="10"/>
      <color theme="8" tint="-0.249977111117893"/>
      <name val="Arial"/>
      <family val="2"/>
    </font>
    <font>
      <sz val="10"/>
      <color theme="0" tint="-0.49998474074526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511703848384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7" fillId="0" borderId="0"/>
    <xf numFmtId="0" fontId="10" fillId="0" borderId="0"/>
    <xf numFmtId="13" fontId="11" fillId="0" borderId="0" applyFont="0" applyFill="0" applyProtection="0"/>
    <xf numFmtId="0" fontId="13" fillId="0" borderId="0"/>
    <xf numFmtId="43" fontId="4" fillId="0" borderId="0" applyFont="0" applyFill="0" applyBorder="0" applyAlignment="0" applyProtection="0"/>
    <xf numFmtId="0" fontId="11" fillId="0" borderId="0"/>
    <xf numFmtId="0" fontId="31" fillId="0" borderId="31"/>
    <xf numFmtId="0" fontId="33" fillId="0" borderId="0" applyNumberFormat="0" applyFill="0" applyBorder="0" applyAlignment="0" applyProtection="0"/>
    <xf numFmtId="0" fontId="11" fillId="0" borderId="0"/>
    <xf numFmtId="0" fontId="34" fillId="0" borderId="0"/>
    <xf numFmtId="0" fontId="4" fillId="0" borderId="0"/>
    <xf numFmtId="0" fontId="31" fillId="0" borderId="39"/>
  </cellStyleXfs>
  <cellXfs count="181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right"/>
    </xf>
    <xf numFmtId="164" fontId="0" fillId="2" borderId="1" xfId="0" applyNumberFormat="1" applyFill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 applyAlignment="1">
      <alignment vertical="center" wrapText="1"/>
    </xf>
    <xf numFmtId="0" fontId="4" fillId="0" borderId="1" xfId="2" applyBorder="1" applyAlignment="1">
      <alignment horizontal="center" vertical="center" wrapText="1"/>
    </xf>
    <xf numFmtId="0" fontId="4" fillId="0" borderId="2" xfId="2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/>
    </xf>
    <xf numFmtId="0" fontId="3" fillId="3" borderId="0" xfId="0" applyFont="1" applyFill="1"/>
    <xf numFmtId="0" fontId="0" fillId="5" borderId="0" xfId="0" applyFill="1" applyAlignment="1">
      <alignment wrapText="1"/>
    </xf>
    <xf numFmtId="0" fontId="0" fillId="5" borderId="0" xfId="0" applyFill="1" applyAlignment="1">
      <alignment vertical="center"/>
    </xf>
    <xf numFmtId="0" fontId="0" fillId="5" borderId="0" xfId="0" applyFill="1"/>
    <xf numFmtId="0" fontId="8" fillId="0" borderId="0" xfId="3" applyFont="1"/>
    <xf numFmtId="0" fontId="9" fillId="0" borderId="0" xfId="3" applyFont="1" applyAlignment="1">
      <alignment horizontal="center"/>
    </xf>
    <xf numFmtId="0" fontId="10" fillId="0" borderId="0" xfId="4"/>
    <xf numFmtId="0" fontId="8" fillId="0" borderId="0" xfId="5" applyNumberFormat="1" applyFont="1" applyFill="1" applyProtection="1"/>
    <xf numFmtId="0" fontId="15" fillId="0" borderId="0" xfId="4" applyFont="1"/>
    <xf numFmtId="0" fontId="16" fillId="0" borderId="0" xfId="4" applyFont="1"/>
    <xf numFmtId="0" fontId="18" fillId="6" borderId="0" xfId="4" applyFont="1" applyFill="1"/>
    <xf numFmtId="0" fontId="18" fillId="0" borderId="0" xfId="4" applyFont="1"/>
    <xf numFmtId="0" fontId="16" fillId="0" borderId="0" xfId="4" applyFont="1" applyAlignment="1">
      <alignment vertical="top" wrapText="1"/>
    </xf>
    <xf numFmtId="0" fontId="17" fillId="6" borderId="5" xfId="4" applyFont="1" applyFill="1" applyBorder="1" applyAlignment="1">
      <alignment horizontal="center"/>
    </xf>
    <xf numFmtId="0" fontId="19" fillId="6" borderId="6" xfId="4" applyFont="1" applyFill="1" applyBorder="1"/>
    <xf numFmtId="166" fontId="19" fillId="2" borderId="13" xfId="7" applyNumberFormat="1" applyFont="1" applyFill="1" applyBorder="1" applyAlignment="1">
      <alignment horizontal="center" vertical="center"/>
    </xf>
    <xf numFmtId="166" fontId="19" fillId="2" borderId="13" xfId="7" applyNumberFormat="1" applyFont="1" applyFill="1" applyBorder="1" applyAlignment="1">
      <alignment horizontal="center" vertical="center" wrapText="1"/>
    </xf>
    <xf numFmtId="49" fontId="21" fillId="0" borderId="17" xfId="4" applyNumberFormat="1" applyFont="1" applyBorder="1" applyAlignment="1">
      <alignment horizontal="center" vertical="center" wrapText="1"/>
    </xf>
    <xf numFmtId="49" fontId="21" fillId="0" borderId="16" xfId="4" applyNumberFormat="1" applyFont="1" applyBorder="1" applyAlignment="1">
      <alignment horizontal="center" vertical="center" wrapText="1"/>
    </xf>
    <xf numFmtId="49" fontId="21" fillId="0" borderId="18" xfId="4" applyNumberFormat="1" applyFont="1" applyBorder="1" applyAlignment="1">
      <alignment horizontal="center" vertical="center"/>
    </xf>
    <xf numFmtId="49" fontId="23" fillId="2" borderId="19" xfId="7" applyNumberFormat="1" applyFont="1" applyFill="1" applyBorder="1" applyAlignment="1">
      <alignment horizontal="center" vertical="center" wrapText="1"/>
    </xf>
    <xf numFmtId="49" fontId="23" fillId="2" borderId="13" xfId="7" applyNumberFormat="1" applyFont="1" applyFill="1" applyBorder="1" applyAlignment="1">
      <alignment horizontal="center" vertical="center" wrapText="1"/>
    </xf>
    <xf numFmtId="49" fontId="23" fillId="2" borderId="13" xfId="7" applyNumberFormat="1" applyFont="1" applyFill="1" applyBorder="1" applyAlignment="1">
      <alignment horizontal="center" vertical="center"/>
    </xf>
    <xf numFmtId="49" fontId="22" fillId="2" borderId="13" xfId="7" applyNumberFormat="1" applyFont="1" applyFill="1" applyBorder="1" applyAlignment="1">
      <alignment horizontal="center" vertical="center"/>
    </xf>
    <xf numFmtId="49" fontId="22" fillId="2" borderId="14" xfId="7" applyNumberFormat="1" applyFont="1" applyFill="1" applyBorder="1" applyAlignment="1">
      <alignment horizontal="center" vertical="center"/>
    </xf>
    <xf numFmtId="166" fontId="24" fillId="4" borderId="13" xfId="7" applyNumberFormat="1" applyFont="1" applyFill="1" applyBorder="1" applyAlignment="1">
      <alignment horizontal="center" vertical="center" wrapText="1"/>
    </xf>
    <xf numFmtId="166" fontId="17" fillId="7" borderId="13" xfId="7" applyNumberFormat="1" applyFont="1" applyFill="1" applyBorder="1" applyAlignment="1">
      <alignment horizontal="center" vertical="center"/>
    </xf>
    <xf numFmtId="166" fontId="17" fillId="7" borderId="14" xfId="7" applyNumberFormat="1" applyFont="1" applyFill="1" applyBorder="1" applyAlignment="1">
      <alignment horizontal="center" vertical="center"/>
    </xf>
    <xf numFmtId="0" fontId="19" fillId="7" borderId="13" xfId="0" applyFont="1" applyFill="1" applyBorder="1"/>
    <xf numFmtId="0" fontId="19" fillId="7" borderId="14" xfId="0" applyFont="1" applyFill="1" applyBorder="1"/>
    <xf numFmtId="0" fontId="10" fillId="2" borderId="0" xfId="4" applyFill="1"/>
    <xf numFmtId="0" fontId="21" fillId="0" borderId="0" xfId="4" applyFont="1" applyAlignment="1">
      <alignment vertical="center"/>
    </xf>
    <xf numFmtId="0" fontId="21" fillId="0" borderId="0" xfId="4" applyFont="1" applyAlignment="1">
      <alignment horizontal="left" vertical="center" indent="15"/>
    </xf>
    <xf numFmtId="0" fontId="26" fillId="0" borderId="0" xfId="4" applyFont="1"/>
    <xf numFmtId="166" fontId="19" fillId="7" borderId="13" xfId="0" applyNumberFormat="1" applyFont="1" applyFill="1" applyBorder="1"/>
    <xf numFmtId="166" fontId="19" fillId="7" borderId="14" xfId="0" applyNumberFormat="1" applyFont="1" applyFill="1" applyBorder="1"/>
    <xf numFmtId="0" fontId="28" fillId="0" borderId="0" xfId="4" applyFont="1"/>
    <xf numFmtId="0" fontId="19" fillId="7" borderId="13" xfId="0" applyFont="1" applyFill="1" applyBorder="1" applyAlignment="1">
      <alignment horizontal="left" vertical="center" indent="15"/>
    </xf>
    <xf numFmtId="0" fontId="19" fillId="7" borderId="13" xfId="0" applyFont="1" applyFill="1" applyBorder="1" applyAlignment="1">
      <alignment vertical="center"/>
    </xf>
    <xf numFmtId="0" fontId="26" fillId="2" borderId="0" xfId="4" applyFont="1" applyFill="1"/>
    <xf numFmtId="0" fontId="17" fillId="2" borderId="13" xfId="8" applyFont="1" applyFill="1" applyBorder="1" applyAlignment="1">
      <alignment horizontal="left" wrapText="1"/>
    </xf>
    <xf numFmtId="0" fontId="19" fillId="7" borderId="19" xfId="0" applyFont="1" applyFill="1" applyBorder="1"/>
    <xf numFmtId="0" fontId="0" fillId="7" borderId="24" xfId="0" applyFill="1" applyBorder="1"/>
    <xf numFmtId="0" fontId="0" fillId="7" borderId="25" xfId="0" applyFill="1" applyBorder="1"/>
    <xf numFmtId="0" fontId="12" fillId="0" borderId="0" xfId="4" applyFont="1"/>
    <xf numFmtId="0" fontId="29" fillId="0" borderId="0" xfId="4" applyFont="1"/>
    <xf numFmtId="0" fontId="10" fillId="0" borderId="0" xfId="4" applyAlignment="1">
      <alignment horizontal="center" vertical="center"/>
    </xf>
    <xf numFmtId="0" fontId="19" fillId="0" borderId="0" xfId="4" applyFont="1"/>
    <xf numFmtId="0" fontId="19" fillId="0" borderId="0" xfId="4" applyFont="1" applyAlignment="1">
      <alignment horizontal="center" vertical="center"/>
    </xf>
    <xf numFmtId="0" fontId="17" fillId="6" borderId="0" xfId="4" applyFont="1" applyFill="1"/>
    <xf numFmtId="0" fontId="17" fillId="6" borderId="3" xfId="4" applyFont="1" applyFill="1" applyBorder="1"/>
    <xf numFmtId="0" fontId="19" fillId="6" borderId="0" xfId="4" applyFont="1" applyFill="1" applyAlignment="1">
      <alignment horizontal="center"/>
    </xf>
    <xf numFmtId="0" fontId="17" fillId="6" borderId="6" xfId="4" applyFont="1" applyFill="1" applyBorder="1"/>
    <xf numFmtId="166" fontId="17" fillId="0" borderId="2" xfId="7" applyNumberFormat="1" applyFont="1" applyBorder="1" applyAlignment="1">
      <alignment horizontal="center" vertical="center"/>
    </xf>
    <xf numFmtId="0" fontId="30" fillId="0" borderId="0" xfId="4" applyFont="1"/>
    <xf numFmtId="0" fontId="32" fillId="0" borderId="0" xfId="4" applyFont="1"/>
    <xf numFmtId="0" fontId="10" fillId="0" borderId="0" xfId="4" applyAlignment="1">
      <alignment horizontal="left" vertical="center" wrapText="1"/>
    </xf>
    <xf numFmtId="0" fontId="10" fillId="2" borderId="0" xfId="4" applyFill="1" applyAlignment="1">
      <alignment horizontal="center" vertical="center" wrapText="1"/>
    </xf>
    <xf numFmtId="0" fontId="29" fillId="0" borderId="0" xfId="4" applyFont="1" applyAlignment="1">
      <alignment horizontal="left" vertical="center" wrapText="1"/>
    </xf>
    <xf numFmtId="0" fontId="32" fillId="0" borderId="0" xfId="4" applyFont="1" applyAlignment="1">
      <alignment horizontal="center" vertical="center"/>
    </xf>
    <xf numFmtId="0" fontId="10" fillId="2" borderId="0" xfId="4" applyFill="1" applyAlignment="1">
      <alignment horizontal="center" vertical="center"/>
    </xf>
    <xf numFmtId="0" fontId="33" fillId="0" borderId="0" xfId="10" applyBorder="1" applyAlignment="1">
      <alignment horizontal="center" vertical="center"/>
    </xf>
    <xf numFmtId="0" fontId="9" fillId="0" borderId="0" xfId="3" applyFont="1"/>
    <xf numFmtId="0" fontId="9" fillId="0" borderId="0" xfId="11" applyFont="1"/>
    <xf numFmtId="0" fontId="11" fillId="0" borderId="0" xfId="11"/>
    <xf numFmtId="0" fontId="9" fillId="0" borderId="0" xfId="5" applyNumberFormat="1" applyFont="1" applyFill="1" applyProtection="1"/>
    <xf numFmtId="0" fontId="17" fillId="0" borderId="32" xfId="11" applyFont="1" applyBorder="1" applyAlignment="1">
      <alignment horizontal="center" vertical="center" wrapText="1"/>
    </xf>
    <xf numFmtId="0" fontId="17" fillId="0" borderId="33" xfId="11" applyFont="1" applyBorder="1" applyAlignment="1">
      <alignment horizontal="center" vertical="center" wrapText="1"/>
    </xf>
    <xf numFmtId="0" fontId="19" fillId="0" borderId="34" xfId="11" applyFont="1" applyBorder="1" applyAlignment="1">
      <alignment horizontal="center" vertical="center" wrapText="1"/>
    </xf>
    <xf numFmtId="0" fontId="19" fillId="0" borderId="35" xfId="11" applyFont="1" applyBorder="1" applyAlignment="1">
      <alignment horizontal="center" vertical="center" wrapText="1"/>
    </xf>
    <xf numFmtId="0" fontId="19" fillId="0" borderId="34" xfId="11" applyFont="1" applyBorder="1" applyAlignment="1">
      <alignment vertical="center" wrapText="1"/>
    </xf>
    <xf numFmtId="0" fontId="19" fillId="4" borderId="35" xfId="1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6" fillId="0" borderId="20" xfId="0" applyFont="1" applyBorder="1"/>
    <xf numFmtId="0" fontId="18" fillId="0" borderId="13" xfId="0" applyFont="1" applyBorder="1"/>
    <xf numFmtId="0" fontId="17" fillId="0" borderId="16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6" fillId="0" borderId="13" xfId="0" applyFont="1" applyBorder="1"/>
    <xf numFmtId="0" fontId="16" fillId="2" borderId="13" xfId="0" applyFont="1" applyFill="1" applyBorder="1"/>
    <xf numFmtId="0" fontId="19" fillId="0" borderId="13" xfId="0" applyFont="1" applyBorder="1" applyAlignment="1">
      <alignment wrapText="1"/>
    </xf>
    <xf numFmtId="0" fontId="17" fillId="0" borderId="13" xfId="0" applyFont="1" applyBorder="1"/>
    <xf numFmtId="0" fontId="18" fillId="2" borderId="13" xfId="0" applyFont="1" applyFill="1" applyBorder="1"/>
    <xf numFmtId="0" fontId="19" fillId="0" borderId="13" xfId="0" applyFont="1" applyBorder="1"/>
    <xf numFmtId="0" fontId="19" fillId="2" borderId="13" xfId="0" applyFont="1" applyFill="1" applyBorder="1"/>
    <xf numFmtId="0" fontId="17" fillId="2" borderId="13" xfId="0" applyFont="1" applyFill="1" applyBorder="1"/>
    <xf numFmtId="0" fontId="17" fillId="2" borderId="13" xfId="0" applyFont="1" applyFill="1" applyBorder="1" applyAlignment="1">
      <alignment wrapText="1"/>
    </xf>
    <xf numFmtId="0" fontId="18" fillId="0" borderId="13" xfId="0" applyFont="1" applyBorder="1" applyAlignment="1">
      <alignment horizontal="left"/>
    </xf>
    <xf numFmtId="0" fontId="27" fillId="8" borderId="13" xfId="0" applyFont="1" applyFill="1" applyBorder="1"/>
    <xf numFmtId="0" fontId="17" fillId="8" borderId="13" xfId="0" applyFont="1" applyFill="1" applyBorder="1"/>
    <xf numFmtId="0" fontId="17" fillId="8" borderId="13" xfId="0" applyFont="1" applyFill="1" applyBorder="1" applyAlignment="1">
      <alignment wrapText="1"/>
    </xf>
    <xf numFmtId="0" fontId="19" fillId="2" borderId="13" xfId="0" applyFont="1" applyFill="1" applyBorder="1" applyAlignment="1">
      <alignment wrapText="1"/>
    </xf>
    <xf numFmtId="0" fontId="19" fillId="0" borderId="13" xfId="0" applyFont="1" applyBorder="1" applyAlignment="1">
      <alignment horizontal="left"/>
    </xf>
    <xf numFmtId="0" fontId="19" fillId="2" borderId="13" xfId="0" applyFont="1" applyFill="1" applyBorder="1" applyAlignment="1">
      <alignment horizontal="left"/>
    </xf>
    <xf numFmtId="0" fontId="19" fillId="0" borderId="21" xfId="0" applyFont="1" applyBorder="1"/>
    <xf numFmtId="0" fontId="19" fillId="0" borderId="9" xfId="0" applyFont="1" applyBorder="1"/>
    <xf numFmtId="0" fontId="17" fillId="0" borderId="21" xfId="0" applyFont="1" applyBorder="1" applyAlignment="1">
      <alignment horizontal="left" wrapText="1"/>
    </xf>
    <xf numFmtId="0" fontId="17" fillId="8" borderId="22" xfId="0" applyFont="1" applyFill="1" applyBorder="1"/>
    <xf numFmtId="0" fontId="17" fillId="2" borderId="16" xfId="0" applyFont="1" applyFill="1" applyBorder="1" applyAlignment="1">
      <alignment wrapText="1"/>
    </xf>
    <xf numFmtId="0" fontId="16" fillId="0" borderId="23" xfId="0" applyFont="1" applyBorder="1"/>
    <xf numFmtId="0" fontId="18" fillId="8" borderId="24" xfId="0" applyFont="1" applyFill="1" applyBorder="1"/>
    <xf numFmtId="0" fontId="17" fillId="8" borderId="24" xfId="0" applyFont="1" applyFill="1" applyBorder="1"/>
    <xf numFmtId="0" fontId="19" fillId="0" borderId="30" xfId="0" applyFont="1" applyBorder="1" applyAlignment="1">
      <alignment horizontal="left" vertical="center" wrapText="1"/>
    </xf>
    <xf numFmtId="0" fontId="17" fillId="2" borderId="30" xfId="0" applyFont="1" applyFill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left" vertical="center" wrapText="1"/>
    </xf>
    <xf numFmtId="0" fontId="19" fillId="7" borderId="37" xfId="4" applyFont="1" applyFill="1" applyBorder="1"/>
    <xf numFmtId="16" fontId="19" fillId="0" borderId="36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left" vertical="center" wrapText="1"/>
    </xf>
    <xf numFmtId="0" fontId="19" fillId="8" borderId="36" xfId="0" applyFont="1" applyFill="1" applyBorder="1" applyAlignment="1">
      <alignment horizontal="center" vertical="center" wrapText="1"/>
    </xf>
    <xf numFmtId="0" fontId="17" fillId="8" borderId="36" xfId="0" applyFont="1" applyFill="1" applyBorder="1" applyAlignment="1">
      <alignment horizontal="center" vertical="center" wrapText="1"/>
    </xf>
    <xf numFmtId="0" fontId="19" fillId="0" borderId="34" xfId="13" applyFont="1" applyBorder="1" applyAlignment="1">
      <alignment horizontal="justify" vertical="center" wrapText="1"/>
    </xf>
    <xf numFmtId="0" fontId="19" fillId="0" borderId="35" xfId="13" applyFont="1" applyBorder="1" applyAlignment="1">
      <alignment horizontal="justify" vertical="center" wrapText="1"/>
    </xf>
    <xf numFmtId="14" fontId="0" fillId="4" borderId="0" xfId="0" applyNumberFormat="1" applyFill="1"/>
    <xf numFmtId="0" fontId="14" fillId="0" borderId="0" xfId="6" applyFont="1"/>
    <xf numFmtId="14" fontId="4" fillId="4" borderId="0" xfId="6" applyNumberFormat="1" applyFont="1" applyFill="1" applyAlignment="1">
      <alignment horizontal="left"/>
    </xf>
    <xf numFmtId="49" fontId="22" fillId="0" borderId="37" xfId="4" applyNumberFormat="1" applyFont="1" applyBorder="1" applyAlignment="1">
      <alignment horizontal="center" vertical="center"/>
    </xf>
    <xf numFmtId="0" fontId="17" fillId="8" borderId="37" xfId="0" applyFont="1" applyFill="1" applyBorder="1" applyAlignment="1">
      <alignment wrapText="1"/>
    </xf>
    <xf numFmtId="14" fontId="12" fillId="4" borderId="37" xfId="4" applyNumberFormat="1" applyFont="1" applyFill="1" applyBorder="1" applyAlignment="1">
      <alignment horizontal="center" vertical="center"/>
    </xf>
    <xf numFmtId="0" fontId="19" fillId="0" borderId="37" xfId="4" applyFont="1" applyBorder="1"/>
    <xf numFmtId="0" fontId="19" fillId="0" borderId="38" xfId="4" applyFont="1" applyBorder="1"/>
    <xf numFmtId="49" fontId="19" fillId="0" borderId="37" xfId="4" applyNumberFormat="1" applyFont="1" applyBorder="1" applyAlignment="1">
      <alignment horizontal="center" vertical="center"/>
    </xf>
    <xf numFmtId="49" fontId="19" fillId="0" borderId="37" xfId="4" applyNumberFormat="1" applyFont="1" applyBorder="1" applyAlignment="1">
      <alignment horizontal="center" vertical="center" wrapText="1"/>
    </xf>
    <xf numFmtId="49" fontId="19" fillId="0" borderId="37" xfId="7" applyNumberFormat="1" applyFont="1" applyBorder="1" applyAlignment="1">
      <alignment horizontal="center" vertical="center"/>
    </xf>
    <xf numFmtId="0" fontId="17" fillId="0" borderId="37" xfId="0" quotePrefix="1" applyFont="1" applyBorder="1" applyAlignment="1">
      <alignment horizontal="left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left" vertical="center" wrapText="1"/>
    </xf>
    <xf numFmtId="0" fontId="19" fillId="0" borderId="37" xfId="0" quotePrefix="1" applyFont="1" applyBorder="1" applyAlignment="1">
      <alignment horizontal="left" vertical="center" wrapText="1"/>
    </xf>
    <xf numFmtId="0" fontId="19" fillId="2" borderId="37" xfId="0" quotePrefix="1" applyFont="1" applyFill="1" applyBorder="1" applyAlignment="1">
      <alignment horizontal="left" vertical="center" wrapText="1"/>
    </xf>
    <xf numFmtId="16" fontId="19" fillId="2" borderId="36" xfId="0" applyNumberFormat="1" applyFont="1" applyFill="1" applyBorder="1" applyAlignment="1">
      <alignment horizontal="center" vertical="center" wrapText="1"/>
    </xf>
    <xf numFmtId="0" fontId="17" fillId="8" borderId="36" xfId="14" quotePrefix="1" applyFont="1" applyFill="1" applyBorder="1" applyAlignment="1">
      <alignment horizontal="center" vertical="center" wrapText="1"/>
    </xf>
    <xf numFmtId="0" fontId="17" fillId="8" borderId="37" xfId="14" quotePrefix="1" applyFont="1" applyFill="1" applyBorder="1" applyAlignment="1">
      <alignment horizontal="left" vertical="center" wrapText="1"/>
    </xf>
    <xf numFmtId="0" fontId="19" fillId="7" borderId="40" xfId="4" applyFont="1" applyFill="1" applyBorder="1"/>
    <xf numFmtId="0" fontId="19" fillId="0" borderId="40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0" fontId="19" fillId="0" borderId="40" xfId="0" applyFont="1" applyBorder="1" applyAlignment="1">
      <alignment vertical="center" wrapText="1"/>
    </xf>
    <xf numFmtId="0" fontId="17" fillId="2" borderId="40" xfId="0" applyFont="1" applyFill="1" applyBorder="1" applyAlignment="1">
      <alignment horizontal="left" vertical="center" wrapText="1"/>
    </xf>
    <xf numFmtId="0" fontId="17" fillId="8" borderId="40" xfId="14" quotePrefix="1" applyFont="1" applyFill="1" applyBorder="1" applyAlignment="1">
      <alignment horizontal="left" vertical="center" wrapText="1"/>
    </xf>
    <xf numFmtId="0" fontId="9" fillId="0" borderId="40" xfId="5" applyNumberFormat="1" applyFont="1" applyFill="1" applyBorder="1" applyProtection="1"/>
    <xf numFmtId="1" fontId="19" fillId="4" borderId="35" xfId="11" applyNumberFormat="1" applyFont="1" applyFill="1" applyBorder="1" applyAlignment="1">
      <alignment horizontal="center" vertical="center" wrapText="1"/>
    </xf>
    <xf numFmtId="166" fontId="20" fillId="2" borderId="8" xfId="7" applyNumberFormat="1" applyFont="1" applyFill="1" applyBorder="1" applyAlignment="1">
      <alignment horizontal="center" vertical="center" wrapText="1"/>
    </xf>
    <xf numFmtId="166" fontId="20" fillId="2" borderId="12" xfId="7" applyNumberFormat="1" applyFont="1" applyFill="1" applyBorder="1" applyAlignment="1">
      <alignment horizontal="center" vertical="center" wrapText="1"/>
    </xf>
    <xf numFmtId="166" fontId="20" fillId="2" borderId="16" xfId="7" applyNumberFormat="1" applyFont="1" applyFill="1" applyBorder="1" applyAlignment="1">
      <alignment horizontal="center" vertical="center" wrapText="1"/>
    </xf>
    <xf numFmtId="166" fontId="20" fillId="2" borderId="9" xfId="7" applyNumberFormat="1" applyFont="1" applyFill="1" applyBorder="1" applyAlignment="1">
      <alignment horizontal="center" vertical="center"/>
    </xf>
    <xf numFmtId="166" fontId="20" fillId="2" borderId="10" xfId="7" applyNumberFormat="1" applyFont="1" applyFill="1" applyBorder="1" applyAlignment="1">
      <alignment horizontal="center" vertical="center"/>
    </xf>
    <xf numFmtId="166" fontId="20" fillId="2" borderId="13" xfId="7" applyNumberFormat="1" applyFont="1" applyFill="1" applyBorder="1" applyAlignment="1">
      <alignment horizontal="center" vertical="center"/>
    </xf>
    <xf numFmtId="166" fontId="17" fillId="2" borderId="13" xfId="7" applyNumberFormat="1" applyFont="1" applyFill="1" applyBorder="1" applyAlignment="1">
      <alignment horizontal="center" vertical="center"/>
    </xf>
    <xf numFmtId="166" fontId="17" fillId="2" borderId="14" xfId="7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left"/>
    </xf>
    <xf numFmtId="0" fontId="12" fillId="0" borderId="3" xfId="4" applyFont="1" applyBorder="1" applyAlignment="1">
      <alignment horizontal="right"/>
    </xf>
    <xf numFmtId="0" fontId="12" fillId="0" borderId="0" xfId="4" applyFont="1" applyAlignment="1">
      <alignment horizontal="right"/>
    </xf>
    <xf numFmtId="0" fontId="9" fillId="0" borderId="0" xfId="5" applyNumberFormat="1" applyFont="1" applyFill="1" applyAlignment="1" applyProtection="1">
      <alignment horizontal="left"/>
    </xf>
    <xf numFmtId="0" fontId="17" fillId="6" borderId="4" xfId="4" applyFont="1" applyFill="1" applyBorder="1" applyAlignment="1">
      <alignment horizontal="center" vertical="center"/>
    </xf>
    <xf numFmtId="0" fontId="16" fillId="0" borderId="37" xfId="4" applyFont="1" applyBorder="1" applyAlignment="1">
      <alignment horizontal="center" vertical="center"/>
    </xf>
    <xf numFmtId="0" fontId="16" fillId="0" borderId="37" xfId="4" applyFont="1" applyBorder="1" applyAlignment="1">
      <alignment horizontal="center" vertical="top" wrapText="1"/>
    </xf>
    <xf numFmtId="0" fontId="18" fillId="0" borderId="37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7" fillId="0" borderId="15" xfId="4" applyFont="1" applyBorder="1" applyAlignment="1">
      <alignment horizontal="center" vertical="center"/>
    </xf>
    <xf numFmtId="166" fontId="17" fillId="0" borderId="27" xfId="7" applyNumberFormat="1" applyFont="1" applyBorder="1" applyAlignment="1">
      <alignment horizontal="center" vertical="center"/>
    </xf>
    <xf numFmtId="166" fontId="17" fillId="0" borderId="28" xfId="7" applyNumberFormat="1" applyFont="1" applyBorder="1" applyAlignment="1">
      <alignment horizontal="center" vertical="center"/>
    </xf>
    <xf numFmtId="166" fontId="17" fillId="0" borderId="26" xfId="7" applyNumberFormat="1" applyFont="1" applyBorder="1" applyAlignment="1">
      <alignment horizontal="center" vertical="center"/>
    </xf>
    <xf numFmtId="0" fontId="19" fillId="0" borderId="37" xfId="4" applyFont="1" applyBorder="1" applyAlignment="1">
      <alignment horizontal="center" vertical="top" wrapText="1"/>
    </xf>
    <xf numFmtId="0" fontId="17" fillId="0" borderId="37" xfId="4" applyFont="1" applyBorder="1" applyAlignment="1">
      <alignment horizontal="center" vertical="center"/>
    </xf>
    <xf numFmtId="166" fontId="17" fillId="0" borderId="29" xfId="7" applyNumberFormat="1" applyFont="1" applyBorder="1" applyAlignment="1">
      <alignment horizontal="center" vertical="center"/>
    </xf>
    <xf numFmtId="0" fontId="17" fillId="6" borderId="3" xfId="4" applyFont="1" applyFill="1" applyBorder="1"/>
    <xf numFmtId="0" fontId="10" fillId="0" borderId="0" xfId="4"/>
  </cellXfs>
  <cellStyles count="15">
    <cellStyle name="Comma 4" xfId="7" xr:uid="{538C6644-9CDE-489B-A43D-011EEFC2F616}"/>
    <cellStyle name="Hypertextové prepojenie 2" xfId="10" xr:uid="{4C7AF0BF-BF62-4F29-BD4D-E80FB677D793}"/>
    <cellStyle name="Normal 13" xfId="8" xr:uid="{73134A42-50C9-4576-8590-E5A6D1784FE7}"/>
    <cellStyle name="Normal 2 5" xfId="2" xr:uid="{00000000-0005-0000-0000-000000000000}"/>
    <cellStyle name="Normal_Sheet1" xfId="3" xr:uid="{1C0C74F1-6677-4616-A360-9DCF35487918}"/>
    <cellStyle name="Normálna" xfId="0" builtinId="0"/>
    <cellStyle name="Normálna 3 2" xfId="4" xr:uid="{558F6B01-29D1-4E0B-B791-74811E406FBA}"/>
    <cellStyle name="Normálne 2" xfId="13" xr:uid="{24F54A2E-DD94-4722-BFCE-1741B85DFCF3}"/>
    <cellStyle name="Normálne 2 2" xfId="11" xr:uid="{E91785F7-98C4-4DEC-8C95-9013D13E4367}"/>
    <cellStyle name="Normálne 4 4" xfId="6" xr:uid="{8C16EF8F-1163-4263-A972-2AF282F8502C}"/>
    <cellStyle name="Normálne 4 4 2" xfId="12" xr:uid="{628D6044-1BE7-4A2C-9045-8F2FA6034E77}"/>
    <cellStyle name="Percent_Sheet1" xfId="5" xr:uid="{EBC6A8DB-9597-4089-B299-A27C4FCDC055}"/>
    <cellStyle name="Percentá" xfId="1" builtinId="5"/>
    <cellStyle name="SAPBEXHLevel0 2" xfId="9" xr:uid="{2DE2BFD5-B6F3-41BA-BB69-4AEDD41A35E3}"/>
    <cellStyle name="SAPBEXHLevel0 2 2" xfId="14" xr:uid="{4BFB4A3D-2FAE-4137-8CAA-C9306F7A55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177D4-AAE1-429C-9E63-7864C8681511}">
  <dimension ref="A1:N33"/>
  <sheetViews>
    <sheetView topLeftCell="A24" zoomScaleNormal="100" workbookViewId="0">
      <selection activeCell="B4" sqref="B4:N33"/>
    </sheetView>
  </sheetViews>
  <sheetFormatPr defaultColWidth="8.6328125" defaultRowHeight="14.5" x14ac:dyDescent="0.35"/>
  <cols>
    <col min="1" max="1" width="37.54296875" customWidth="1"/>
    <col min="2" max="2" width="16.453125" customWidth="1"/>
    <col min="3" max="3" width="16.08984375" customWidth="1"/>
    <col min="4" max="4" width="18.36328125" customWidth="1"/>
    <col min="5" max="5" width="17.36328125" customWidth="1"/>
    <col min="6" max="6" width="17" customWidth="1"/>
    <col min="7" max="7" width="18.54296875" customWidth="1"/>
    <col min="8" max="8" width="18.90625" customWidth="1"/>
    <col min="9" max="9" width="17.08984375" customWidth="1"/>
    <col min="10" max="11" width="18.08984375" customWidth="1"/>
    <col min="12" max="12" width="16.6328125" customWidth="1"/>
    <col min="13" max="13" width="17.36328125" customWidth="1"/>
    <col min="14" max="14" width="16.90625" customWidth="1"/>
    <col min="15" max="15" width="10.36328125" customWidth="1"/>
    <col min="16" max="16" width="10.54296875" customWidth="1"/>
    <col min="17" max="18" width="11.36328125" customWidth="1"/>
  </cols>
  <sheetData>
    <row r="1" spans="1:14" ht="26" x14ac:dyDescent="0.6">
      <c r="A1" s="10" t="s">
        <v>25</v>
      </c>
      <c r="B1" s="127">
        <v>45930</v>
      </c>
    </row>
    <row r="3" spans="1:14" ht="58" x14ac:dyDescent="0.35">
      <c r="A3" s="1" t="s">
        <v>3</v>
      </c>
      <c r="B3" s="82">
        <f>$B$1</f>
        <v>45930</v>
      </c>
    </row>
    <row r="4" spans="1:14" x14ac:dyDescent="0.35">
      <c r="A4" s="2" t="s">
        <v>0</v>
      </c>
      <c r="B4" s="3">
        <v>859321.3123413499</v>
      </c>
    </row>
    <row r="5" spans="1:14" x14ac:dyDescent="0.35">
      <c r="A5" s="2" t="s">
        <v>1</v>
      </c>
      <c r="B5" s="5">
        <v>1500578.7617573505</v>
      </c>
    </row>
    <row r="6" spans="1:14" x14ac:dyDescent="0.35">
      <c r="A6" s="2" t="s">
        <v>2</v>
      </c>
      <c r="B6" s="5">
        <v>2359900.0740987007</v>
      </c>
    </row>
    <row r="9" spans="1:14" ht="105.75" customHeight="1" x14ac:dyDescent="0.35">
      <c r="A9" s="6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7" t="s">
        <v>15</v>
      </c>
      <c r="M9" s="7" t="s">
        <v>16</v>
      </c>
    </row>
    <row r="10" spans="1:14" x14ac:dyDescent="0.35">
      <c r="A10" s="82">
        <f>$B$1</f>
        <v>45930</v>
      </c>
      <c r="B10" s="4">
        <v>31468.895089999998</v>
      </c>
      <c r="C10" s="4">
        <v>157839.46573935173</v>
      </c>
      <c r="D10" s="4">
        <v>0</v>
      </c>
      <c r="E10" s="4">
        <v>383348.74997538957</v>
      </c>
      <c r="F10" s="4">
        <v>458498.46177719487</v>
      </c>
      <c r="G10" s="4">
        <v>9032.4752479256713</v>
      </c>
      <c r="H10" s="4">
        <v>332647.72174208728</v>
      </c>
      <c r="I10" s="4">
        <v>75778.45776272277</v>
      </c>
      <c r="J10" s="4">
        <v>2681.5313300000007</v>
      </c>
      <c r="K10" s="4">
        <v>1654.5861500000001</v>
      </c>
      <c r="L10" s="4">
        <v>33338.711739711827</v>
      </c>
      <c r="M10" s="4">
        <v>14289.706202966881</v>
      </c>
    </row>
    <row r="15" spans="1:14" ht="87" x14ac:dyDescent="0.35">
      <c r="A15" s="6" t="s">
        <v>26</v>
      </c>
      <c r="B15" s="7" t="s">
        <v>5</v>
      </c>
      <c r="C15" s="7" t="s">
        <v>6</v>
      </c>
      <c r="D15" s="7" t="s">
        <v>7</v>
      </c>
      <c r="E15" s="7" t="s">
        <v>8</v>
      </c>
      <c r="F15" s="7" t="s">
        <v>9</v>
      </c>
      <c r="G15" s="7" t="s">
        <v>10</v>
      </c>
      <c r="H15" s="7" t="s">
        <v>11</v>
      </c>
      <c r="I15" s="7" t="s">
        <v>12</v>
      </c>
      <c r="J15" s="7" t="s">
        <v>13</v>
      </c>
      <c r="K15" s="7" t="s">
        <v>14</v>
      </c>
      <c r="L15" s="7" t="s">
        <v>15</v>
      </c>
      <c r="M15" s="7" t="s">
        <v>16</v>
      </c>
      <c r="N15" s="7" t="s">
        <v>22</v>
      </c>
    </row>
    <row r="16" spans="1:14" x14ac:dyDescent="0.35">
      <c r="A16" s="82">
        <f>$B$1</f>
        <v>45930</v>
      </c>
      <c r="B16" s="4">
        <v>-654.17825077884368</v>
      </c>
      <c r="C16" s="4">
        <v>26582.327926034202</v>
      </c>
      <c r="D16" s="4">
        <v>0</v>
      </c>
      <c r="E16" s="4">
        <v>-13719.469622236069</v>
      </c>
      <c r="F16" s="4">
        <v>41536.388590279865</v>
      </c>
      <c r="G16" s="4">
        <v>1243.2882800885498</v>
      </c>
      <c r="H16" s="4">
        <v>33847.907861472719</v>
      </c>
      <c r="I16" s="4">
        <v>14582.266634203002</v>
      </c>
      <c r="J16" s="4">
        <v>-2112.4859199593002</v>
      </c>
      <c r="K16" s="4">
        <v>-412.87179070909986</v>
      </c>
      <c r="L16" s="4">
        <v>3916.1117376082611</v>
      </c>
      <c r="M16" s="4">
        <v>1529.0913572810939</v>
      </c>
      <c r="N16" s="4">
        <v>106338.37680328405</v>
      </c>
    </row>
    <row r="17" spans="1:14" ht="101.5" x14ac:dyDescent="0.35">
      <c r="A17" s="11" t="s">
        <v>27</v>
      </c>
    </row>
    <row r="19" spans="1:14" ht="113.25" customHeight="1" x14ac:dyDescent="0.35">
      <c r="A19" s="6" t="s">
        <v>23</v>
      </c>
      <c r="B19" s="7" t="s">
        <v>5</v>
      </c>
      <c r="C19" s="7" t="s">
        <v>6</v>
      </c>
      <c r="D19" s="7" t="s">
        <v>7</v>
      </c>
      <c r="E19" s="7" t="s">
        <v>8</v>
      </c>
      <c r="F19" s="7" t="s">
        <v>9</v>
      </c>
      <c r="G19" s="7" t="s">
        <v>10</v>
      </c>
      <c r="H19" s="7" t="s">
        <v>11</v>
      </c>
      <c r="I19" s="7" t="s">
        <v>12</v>
      </c>
      <c r="J19" s="7" t="s">
        <v>13</v>
      </c>
      <c r="K19" s="7" t="s">
        <v>14</v>
      </c>
      <c r="L19" s="7" t="s">
        <v>15</v>
      </c>
      <c r="M19" s="7" t="s">
        <v>16</v>
      </c>
      <c r="N19" s="7" t="s">
        <v>22</v>
      </c>
    </row>
    <row r="20" spans="1:14" x14ac:dyDescent="0.35">
      <c r="A20" s="82">
        <f>$B$1</f>
        <v>45930</v>
      </c>
      <c r="B20" s="9">
        <v>1.0477169502869059</v>
      </c>
      <c r="C20" s="9">
        <v>0.81595903368083689</v>
      </c>
      <c r="D20" s="9">
        <v>0</v>
      </c>
      <c r="E20" s="9">
        <v>1.0544356621392523</v>
      </c>
      <c r="F20" s="9">
        <v>0.89084125747080778</v>
      </c>
      <c r="G20" s="9">
        <v>0.75463513531717197</v>
      </c>
      <c r="H20" s="9">
        <v>0.84836303964196447</v>
      </c>
      <c r="I20" s="9">
        <v>0.71813639865372214</v>
      </c>
      <c r="J20" s="9">
        <v>2.5699082032395673</v>
      </c>
      <c r="K20" s="9">
        <v>1.2588335333516003</v>
      </c>
      <c r="L20" s="9">
        <v>0.84380563071533876</v>
      </c>
      <c r="M20" s="9">
        <v>0.91407449469486712</v>
      </c>
      <c r="N20" s="9">
        <v>0.90475896232816699</v>
      </c>
    </row>
    <row r="21" spans="1:14" x14ac:dyDescent="0.35">
      <c r="A21" s="12" t="s">
        <v>28</v>
      </c>
      <c r="B21" s="13"/>
      <c r="C21" s="13"/>
      <c r="D21" s="13"/>
      <c r="E21" s="13"/>
      <c r="F21" s="13"/>
    </row>
    <row r="22" spans="1:14" x14ac:dyDescent="0.35">
      <c r="A22" s="13" t="s">
        <v>29</v>
      </c>
      <c r="B22" s="13"/>
      <c r="C22" s="13"/>
      <c r="D22" s="13"/>
      <c r="E22" s="13"/>
      <c r="F22" s="13"/>
    </row>
    <row r="24" spans="1:14" ht="63" customHeight="1" x14ac:dyDescent="0.35">
      <c r="A24" s="6" t="s">
        <v>17</v>
      </c>
      <c r="B24" s="8" t="s">
        <v>18</v>
      </c>
      <c r="C24" s="8" t="s">
        <v>19</v>
      </c>
      <c r="D24" s="8" t="s">
        <v>20</v>
      </c>
      <c r="E24" s="8" t="s">
        <v>21</v>
      </c>
    </row>
    <row r="25" spans="1:14" x14ac:dyDescent="0.35">
      <c r="A25" s="82">
        <f>$B$1</f>
        <v>45930</v>
      </c>
      <c r="B25" s="4">
        <v>144976.26587974571</v>
      </c>
      <c r="C25" s="4">
        <v>272238.39775529818</v>
      </c>
      <c r="D25" s="4">
        <v>181422.02461196019</v>
      </c>
      <c r="E25" s="4">
        <v>260684.62409434564</v>
      </c>
    </row>
    <row r="28" spans="1:14" ht="87" x14ac:dyDescent="0.35">
      <c r="A28" s="6" t="s">
        <v>399</v>
      </c>
      <c r="B28" s="7" t="s">
        <v>5</v>
      </c>
      <c r="C28" s="7" t="s">
        <v>6</v>
      </c>
      <c r="D28" s="7" t="s">
        <v>7</v>
      </c>
      <c r="E28" s="7" t="s">
        <v>8</v>
      </c>
      <c r="F28" s="7" t="s">
        <v>9</v>
      </c>
      <c r="G28" s="7" t="s">
        <v>10</v>
      </c>
      <c r="H28" s="7" t="s">
        <v>11</v>
      </c>
      <c r="I28" s="7" t="s">
        <v>12</v>
      </c>
      <c r="J28" s="7" t="s">
        <v>13</v>
      </c>
      <c r="K28" s="7" t="s">
        <v>14</v>
      </c>
      <c r="L28" s="7" t="s">
        <v>15</v>
      </c>
      <c r="M28" s="7" t="s">
        <v>16</v>
      </c>
      <c r="N28" s="7" t="s">
        <v>24</v>
      </c>
    </row>
    <row r="29" spans="1:14" x14ac:dyDescent="0.35">
      <c r="A29" s="82">
        <f>$B$1</f>
        <v>45930</v>
      </c>
      <c r="B29" s="4">
        <v>16032.194810244559</v>
      </c>
      <c r="C29" s="4">
        <v>53225.560672302352</v>
      </c>
      <c r="D29" s="4">
        <v>0</v>
      </c>
      <c r="E29" s="4">
        <v>237827.83260728722</v>
      </c>
      <c r="F29" s="4">
        <v>247339.09406299939</v>
      </c>
      <c r="G29" s="4">
        <v>1300.1261800000002</v>
      </c>
      <c r="H29" s="4">
        <v>89034.402670921059</v>
      </c>
      <c r="I29" s="4">
        <v>17483.305445399998</v>
      </c>
      <c r="J29" s="4">
        <v>6733.308140000001</v>
      </c>
      <c r="K29" s="4">
        <v>87.276459999999958</v>
      </c>
      <c r="L29" s="4">
        <v>11749.838094232677</v>
      </c>
      <c r="M29" s="4">
        <v>244.26064169787725</v>
      </c>
      <c r="N29" s="4">
        <v>681057.19978508516</v>
      </c>
    </row>
    <row r="32" spans="1:14" ht="72.5" x14ac:dyDescent="0.35">
      <c r="A32" s="6" t="s">
        <v>398</v>
      </c>
      <c r="B32" s="8" t="s">
        <v>18</v>
      </c>
      <c r="C32" s="8" t="s">
        <v>19</v>
      </c>
      <c r="D32" s="8" t="s">
        <v>20</v>
      </c>
      <c r="E32" s="8" t="s">
        <v>21</v>
      </c>
      <c r="F32" s="7" t="s">
        <v>24</v>
      </c>
    </row>
    <row r="33" spans="1:6" x14ac:dyDescent="0.35">
      <c r="A33" s="82">
        <f>$B$1</f>
        <v>45930</v>
      </c>
      <c r="B33" s="4">
        <v>40215.841616515878</v>
      </c>
      <c r="C33" s="4">
        <v>253472.47636247415</v>
      </c>
      <c r="D33" s="4">
        <v>149373.29548835036</v>
      </c>
      <c r="E33" s="4">
        <v>80283.350601381651</v>
      </c>
      <c r="F33" s="4">
        <v>523344.96406872198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6940D-7328-4645-B58C-226E9E9EBFEF}">
  <sheetPr>
    <tabColor theme="0"/>
    <pageSetUpPr fitToPage="1"/>
  </sheetPr>
  <dimension ref="A1:R77"/>
  <sheetViews>
    <sheetView showZeros="0" zoomScale="80" zoomScaleNormal="80" workbookViewId="0">
      <pane xSplit="1" ySplit="10" topLeftCell="D69" activePane="bottomRight" state="frozen"/>
      <selection activeCell="G72" sqref="G72"/>
      <selection pane="topRight" activeCell="G72" sqref="G72"/>
      <selection pane="bottomLeft" activeCell="G72" sqref="G72"/>
      <selection pane="bottomRight" activeCell="E11" sqref="E11:J77"/>
    </sheetView>
  </sheetViews>
  <sheetFormatPr defaultColWidth="9.08984375" defaultRowHeight="13" x14ac:dyDescent="0.3"/>
  <cols>
    <col min="1" max="1" width="6.54296875" style="16" customWidth="1"/>
    <col min="2" max="2" width="14.54296875" style="54" customWidth="1"/>
    <col min="3" max="3" width="72.08984375" style="16" customWidth="1"/>
    <col min="4" max="4" width="84.36328125" style="16" customWidth="1"/>
    <col min="5" max="5" width="17.08984375" style="16" customWidth="1"/>
    <col min="6" max="6" width="16.6328125" style="16" customWidth="1"/>
    <col min="7" max="7" width="17.36328125" style="16" customWidth="1"/>
    <col min="8" max="8" width="20.1796875" style="16" customWidth="1"/>
    <col min="9" max="9" width="19.453125" style="16" customWidth="1"/>
    <col min="10" max="10" width="17" style="16" customWidth="1"/>
    <col min="11" max="16384" width="9.08984375" style="16"/>
  </cols>
  <sheetData>
    <row r="1" spans="1:18" ht="15" x14ac:dyDescent="0.3">
      <c r="A1" s="162" t="s">
        <v>30</v>
      </c>
      <c r="B1" s="162"/>
      <c r="C1" s="14"/>
      <c r="D1" s="15"/>
    </row>
    <row r="2" spans="1:18" ht="15" x14ac:dyDescent="0.3">
      <c r="A2" s="17"/>
      <c r="B2" s="163"/>
      <c r="C2" s="164"/>
      <c r="D2" s="165"/>
      <c r="E2" s="165"/>
    </row>
    <row r="3" spans="1:18" ht="15.5" x14ac:dyDescent="0.35">
      <c r="B3" s="128" t="s">
        <v>31</v>
      </c>
      <c r="C3" s="18"/>
      <c r="D3" s="18"/>
    </row>
    <row r="4" spans="1:18" ht="18" x14ac:dyDescent="0.4">
      <c r="A4" s="19"/>
      <c r="B4" s="129">
        <v>45930</v>
      </c>
      <c r="C4" s="166" t="s">
        <v>32</v>
      </c>
      <c r="D4" s="20" t="s">
        <v>33</v>
      </c>
      <c r="E4" s="19"/>
      <c r="F4" s="19"/>
      <c r="G4" s="19"/>
      <c r="H4" s="19"/>
      <c r="I4" s="19"/>
      <c r="J4" s="19"/>
    </row>
    <row r="5" spans="1:18" ht="18" x14ac:dyDescent="0.4">
      <c r="A5" s="19"/>
      <c r="B5" s="21"/>
      <c r="C5" s="166"/>
      <c r="D5" s="20" t="s">
        <v>34</v>
      </c>
      <c r="E5" s="19"/>
      <c r="F5" s="19"/>
      <c r="G5" s="19"/>
      <c r="H5" s="19"/>
      <c r="I5" s="19"/>
      <c r="J5" s="19"/>
    </row>
    <row r="6" spans="1:18" ht="15.75" customHeight="1" x14ac:dyDescent="0.4">
      <c r="A6" s="19"/>
      <c r="B6" s="22"/>
      <c r="C6" s="23" t="s">
        <v>35</v>
      </c>
      <c r="D6" s="24"/>
      <c r="E6" s="19"/>
      <c r="F6" s="19"/>
      <c r="G6" s="19"/>
      <c r="H6" s="19"/>
      <c r="I6" s="19"/>
      <c r="J6" s="19"/>
    </row>
    <row r="7" spans="1:18" ht="35.15" customHeight="1" x14ac:dyDescent="0.25">
      <c r="A7" s="167" t="s">
        <v>36</v>
      </c>
      <c r="B7" s="168" t="s">
        <v>37</v>
      </c>
      <c r="C7" s="169" t="s">
        <v>38</v>
      </c>
      <c r="D7" s="170" t="s">
        <v>39</v>
      </c>
      <c r="E7" s="154" t="s">
        <v>40</v>
      </c>
      <c r="F7" s="154" t="s">
        <v>41</v>
      </c>
      <c r="G7" s="157" t="s">
        <v>42</v>
      </c>
      <c r="H7" s="157"/>
      <c r="I7" s="157"/>
      <c r="J7" s="158"/>
    </row>
    <row r="8" spans="1:18" ht="35.15" customHeight="1" x14ac:dyDescent="0.25">
      <c r="A8" s="167"/>
      <c r="B8" s="168"/>
      <c r="C8" s="169"/>
      <c r="D8" s="171"/>
      <c r="E8" s="155"/>
      <c r="F8" s="155"/>
      <c r="G8" s="159" t="s">
        <v>22</v>
      </c>
      <c r="H8" s="160" t="s">
        <v>43</v>
      </c>
      <c r="I8" s="160"/>
      <c r="J8" s="161" t="s">
        <v>44</v>
      </c>
    </row>
    <row r="9" spans="1:18" ht="35.15" customHeight="1" x14ac:dyDescent="0.25">
      <c r="A9" s="167"/>
      <c r="B9" s="168"/>
      <c r="C9" s="169"/>
      <c r="D9" s="172"/>
      <c r="E9" s="156"/>
      <c r="F9" s="156"/>
      <c r="G9" s="159"/>
      <c r="H9" s="25" t="s">
        <v>45</v>
      </c>
      <c r="I9" s="26" t="s">
        <v>46</v>
      </c>
      <c r="J9" s="161"/>
    </row>
    <row r="10" spans="1:18" ht="18" customHeight="1" x14ac:dyDescent="0.25">
      <c r="A10" s="27" t="s">
        <v>47</v>
      </c>
      <c r="B10" s="28" t="s">
        <v>48</v>
      </c>
      <c r="C10" s="29" t="s">
        <v>49</v>
      </c>
      <c r="D10" s="130" t="s">
        <v>50</v>
      </c>
      <c r="E10" s="30" t="s">
        <v>51</v>
      </c>
      <c r="F10" s="31" t="s">
        <v>52</v>
      </c>
      <c r="G10" s="32" t="s">
        <v>53</v>
      </c>
      <c r="H10" s="33" t="s">
        <v>54</v>
      </c>
      <c r="I10" s="33" t="s">
        <v>55</v>
      </c>
      <c r="J10" s="34" t="s">
        <v>56</v>
      </c>
    </row>
    <row r="11" spans="1:18" ht="18" x14ac:dyDescent="0.4">
      <c r="A11" s="83">
        <v>1</v>
      </c>
      <c r="B11" s="84" t="s">
        <v>57</v>
      </c>
      <c r="C11" s="84" t="s">
        <v>58</v>
      </c>
      <c r="D11" s="85" t="s">
        <v>59</v>
      </c>
      <c r="E11" s="35">
        <v>133766108.5</v>
      </c>
      <c r="F11" s="35">
        <v>1347</v>
      </c>
      <c r="G11" s="35">
        <v>133764761.5</v>
      </c>
      <c r="H11" s="36"/>
      <c r="I11" s="36"/>
      <c r="J11" s="37"/>
    </row>
    <row r="12" spans="1:18" ht="18" x14ac:dyDescent="0.4">
      <c r="A12" s="83">
        <v>2</v>
      </c>
      <c r="B12" s="84" t="s">
        <v>60</v>
      </c>
      <c r="C12" s="84" t="s">
        <v>61</v>
      </c>
      <c r="D12" s="86" t="s">
        <v>62</v>
      </c>
      <c r="E12" s="35">
        <v>6460022015.6599998</v>
      </c>
      <c r="F12" s="35">
        <v>3944268</v>
      </c>
      <c r="G12" s="35">
        <v>6456077747.6599998</v>
      </c>
      <c r="H12" s="38"/>
      <c r="I12" s="35">
        <v>1321390953.01</v>
      </c>
      <c r="J12" s="39"/>
    </row>
    <row r="13" spans="1:18" ht="36" x14ac:dyDescent="0.4">
      <c r="A13" s="83">
        <v>3</v>
      </c>
      <c r="B13" s="87" t="s">
        <v>63</v>
      </c>
      <c r="C13" s="88" t="s">
        <v>64</v>
      </c>
      <c r="D13" s="89" t="s">
        <v>65</v>
      </c>
      <c r="E13" s="35">
        <v>2297144367.8000002</v>
      </c>
      <c r="F13" s="35">
        <v>162320</v>
      </c>
      <c r="G13" s="35">
        <v>2296982047.8000002</v>
      </c>
      <c r="H13" s="38"/>
      <c r="I13" s="35">
        <v>1321390953.01</v>
      </c>
      <c r="J13" s="39"/>
    </row>
    <row r="14" spans="1:18" ht="36" x14ac:dyDescent="0.4">
      <c r="A14" s="83">
        <v>4</v>
      </c>
      <c r="B14" s="87" t="s">
        <v>66</v>
      </c>
      <c r="C14" s="88" t="s">
        <v>67</v>
      </c>
      <c r="D14" s="89" t="s">
        <v>68</v>
      </c>
      <c r="E14" s="35">
        <v>3486478671.1800003</v>
      </c>
      <c r="F14" s="35">
        <v>20414</v>
      </c>
      <c r="G14" s="35">
        <v>3486458257.1800003</v>
      </c>
      <c r="H14" s="38"/>
      <c r="I14" s="38"/>
      <c r="J14" s="39"/>
    </row>
    <row r="15" spans="1:18" ht="18" x14ac:dyDescent="0.4">
      <c r="A15" s="83">
        <v>5</v>
      </c>
      <c r="B15" s="87" t="s">
        <v>69</v>
      </c>
      <c r="C15" s="88" t="s">
        <v>70</v>
      </c>
      <c r="D15" s="89" t="s">
        <v>71</v>
      </c>
      <c r="E15" s="35">
        <v>349080523.68000001</v>
      </c>
      <c r="F15" s="35">
        <v>1869552</v>
      </c>
      <c r="G15" s="35">
        <v>347210971.68000001</v>
      </c>
      <c r="H15" s="38"/>
      <c r="I15" s="38"/>
      <c r="J15" s="39"/>
    </row>
    <row r="16" spans="1:18" ht="18" x14ac:dyDescent="0.4">
      <c r="A16" s="83">
        <v>6</v>
      </c>
      <c r="B16" s="87" t="s">
        <v>72</v>
      </c>
      <c r="C16" s="88" t="s">
        <v>73</v>
      </c>
      <c r="D16" s="89" t="s">
        <v>74</v>
      </c>
      <c r="E16" s="35">
        <v>327318452</v>
      </c>
      <c r="F16" s="35">
        <v>1891982</v>
      </c>
      <c r="G16" s="35">
        <v>325426470</v>
      </c>
      <c r="H16" s="38"/>
      <c r="I16" s="38"/>
      <c r="J16" s="39"/>
      <c r="M16" s="40"/>
      <c r="N16" s="40"/>
      <c r="O16" s="40"/>
      <c r="P16" s="40"/>
      <c r="Q16" s="40"/>
      <c r="R16" s="40"/>
    </row>
    <row r="17" spans="1:12" ht="18" x14ac:dyDescent="0.4">
      <c r="A17" s="83">
        <v>7</v>
      </c>
      <c r="B17" s="90" t="s">
        <v>75</v>
      </c>
      <c r="C17" s="91" t="s">
        <v>76</v>
      </c>
      <c r="D17" s="86" t="s">
        <v>77</v>
      </c>
      <c r="E17" s="35">
        <v>281526794.31999999</v>
      </c>
      <c r="F17" s="35">
        <v>0</v>
      </c>
      <c r="G17" s="35">
        <v>281526794.31999999</v>
      </c>
      <c r="H17" s="35">
        <v>275882044.01999998</v>
      </c>
      <c r="I17" s="35">
        <v>0</v>
      </c>
      <c r="J17" s="35">
        <v>5644750.3000000007</v>
      </c>
    </row>
    <row r="18" spans="1:12" ht="18" x14ac:dyDescent="0.4">
      <c r="A18" s="83">
        <v>8</v>
      </c>
      <c r="B18" s="91" t="s">
        <v>78</v>
      </c>
      <c r="C18" s="91" t="s">
        <v>79</v>
      </c>
      <c r="D18" s="86" t="s">
        <v>80</v>
      </c>
      <c r="E18" s="35">
        <v>340198234.24000001</v>
      </c>
      <c r="F18" s="35">
        <v>0</v>
      </c>
      <c r="G18" s="35">
        <v>340198234.24000001</v>
      </c>
      <c r="H18" s="35">
        <v>333581091.94</v>
      </c>
      <c r="I18" s="35">
        <v>0</v>
      </c>
      <c r="J18" s="35">
        <v>6617142.3000000007</v>
      </c>
    </row>
    <row r="19" spans="1:12" ht="18" x14ac:dyDescent="0.4">
      <c r="A19" s="83">
        <v>9</v>
      </c>
      <c r="B19" s="88" t="s">
        <v>81</v>
      </c>
      <c r="C19" s="88" t="s">
        <v>96</v>
      </c>
      <c r="D19" s="89" t="s">
        <v>82</v>
      </c>
      <c r="E19" s="35">
        <v>936280151.49000001</v>
      </c>
      <c r="F19" s="35">
        <v>0</v>
      </c>
      <c r="G19" s="35">
        <v>936280151.49000001</v>
      </c>
      <c r="H19" s="35">
        <v>932826095.49000001</v>
      </c>
      <c r="I19" s="35">
        <v>0</v>
      </c>
      <c r="J19" s="35">
        <v>3454056</v>
      </c>
    </row>
    <row r="20" spans="1:12" ht="18" x14ac:dyDescent="0.4">
      <c r="A20" s="83">
        <v>10</v>
      </c>
      <c r="B20" s="88" t="s">
        <v>83</v>
      </c>
      <c r="C20" s="88" t="s">
        <v>84</v>
      </c>
      <c r="D20" s="89" t="s">
        <v>85</v>
      </c>
      <c r="E20" s="35">
        <v>-518432194.86000001</v>
      </c>
      <c r="F20" s="35">
        <v>0</v>
      </c>
      <c r="G20" s="35">
        <v>-518432194.86000001</v>
      </c>
      <c r="H20" s="35">
        <v>-517027566.86000001</v>
      </c>
      <c r="I20" s="35">
        <v>0</v>
      </c>
      <c r="J20" s="35">
        <v>-1404628</v>
      </c>
      <c r="K20" s="41"/>
      <c r="L20" s="40"/>
    </row>
    <row r="21" spans="1:12" ht="18" x14ac:dyDescent="0.4">
      <c r="A21" s="83">
        <v>11</v>
      </c>
      <c r="B21" s="88" t="s">
        <v>86</v>
      </c>
      <c r="C21" s="88" t="s">
        <v>87</v>
      </c>
      <c r="D21" s="89" t="s">
        <v>162</v>
      </c>
      <c r="E21" s="35">
        <v>-76760798.689999998</v>
      </c>
      <c r="F21" s="35">
        <v>0</v>
      </c>
      <c r="G21" s="35">
        <v>-76760798.689999998</v>
      </c>
      <c r="H21" s="35">
        <v>-75887888.689999998</v>
      </c>
      <c r="I21" s="35">
        <v>0</v>
      </c>
      <c r="J21" s="35">
        <v>-872910</v>
      </c>
    </row>
    <row r="22" spans="1:12" ht="18" x14ac:dyDescent="0.4">
      <c r="A22" s="83">
        <v>12</v>
      </c>
      <c r="B22" s="92" t="s">
        <v>89</v>
      </c>
      <c r="C22" s="93" t="s">
        <v>90</v>
      </c>
      <c r="D22" s="89" t="s">
        <v>91</v>
      </c>
      <c r="E22" s="35">
        <v>-888923.69999999925</v>
      </c>
      <c r="F22" s="35">
        <v>0</v>
      </c>
      <c r="G22" s="35">
        <v>-888923.69999999925</v>
      </c>
      <c r="H22" s="35">
        <v>-6329549</v>
      </c>
      <c r="I22" s="38"/>
      <c r="J22" s="35">
        <v>5440624.3000000007</v>
      </c>
      <c r="K22" s="42"/>
    </row>
    <row r="23" spans="1:12" ht="18" x14ac:dyDescent="0.4">
      <c r="A23" s="83">
        <v>13</v>
      </c>
      <c r="B23" s="94" t="s">
        <v>92</v>
      </c>
      <c r="C23" s="94" t="s">
        <v>93</v>
      </c>
      <c r="D23" s="86" t="s">
        <v>94</v>
      </c>
      <c r="E23" s="35">
        <v>-58876410.920000002</v>
      </c>
      <c r="F23" s="35">
        <v>0</v>
      </c>
      <c r="G23" s="35">
        <v>-58876410.920000002</v>
      </c>
      <c r="H23" s="35">
        <v>-57699047.920000002</v>
      </c>
      <c r="I23" s="35">
        <v>0</v>
      </c>
      <c r="J23" s="35">
        <v>-1177363</v>
      </c>
    </row>
    <row r="24" spans="1:12" ht="18" x14ac:dyDescent="0.4">
      <c r="A24" s="83">
        <v>14</v>
      </c>
      <c r="B24" s="92" t="s">
        <v>95</v>
      </c>
      <c r="C24" s="93" t="s">
        <v>96</v>
      </c>
      <c r="D24" s="89" t="s">
        <v>82</v>
      </c>
      <c r="E24" s="35">
        <v>-57362514.829999998</v>
      </c>
      <c r="F24" s="35">
        <v>0</v>
      </c>
      <c r="G24" s="35">
        <v>-57362514.829999998</v>
      </c>
      <c r="H24" s="35">
        <v>-56226298.829999998</v>
      </c>
      <c r="I24" s="35">
        <v>0</v>
      </c>
      <c r="J24" s="35">
        <v>-1136216</v>
      </c>
    </row>
    <row r="25" spans="1:12" ht="18" x14ac:dyDescent="0.4">
      <c r="A25" s="83">
        <v>15</v>
      </c>
      <c r="B25" s="92" t="s">
        <v>97</v>
      </c>
      <c r="C25" s="93" t="s">
        <v>98</v>
      </c>
      <c r="D25" s="89" t="s">
        <v>162</v>
      </c>
      <c r="E25" s="35">
        <v>-1513896.0899999999</v>
      </c>
      <c r="F25" s="35">
        <v>0</v>
      </c>
      <c r="G25" s="35">
        <v>-1513896.0899999999</v>
      </c>
      <c r="H25" s="35">
        <v>-1472749.0899999999</v>
      </c>
      <c r="I25" s="35">
        <v>0</v>
      </c>
      <c r="J25" s="35">
        <v>-41148</v>
      </c>
    </row>
    <row r="26" spans="1:12" ht="23.25" customHeight="1" x14ac:dyDescent="0.4">
      <c r="A26" s="83">
        <v>16</v>
      </c>
      <c r="B26" s="94" t="s">
        <v>99</v>
      </c>
      <c r="C26" s="94" t="s">
        <v>100</v>
      </c>
      <c r="D26" s="95" t="s">
        <v>101</v>
      </c>
      <c r="E26" s="35">
        <v>204971</v>
      </c>
      <c r="F26" s="35">
        <v>0</v>
      </c>
      <c r="G26" s="35">
        <v>204971</v>
      </c>
      <c r="H26" s="35">
        <v>0</v>
      </c>
      <c r="I26" s="38"/>
      <c r="J26" s="35">
        <v>204971</v>
      </c>
    </row>
    <row r="27" spans="1:12" ht="18" x14ac:dyDescent="0.4">
      <c r="A27" s="83">
        <v>17</v>
      </c>
      <c r="B27" s="84" t="s">
        <v>102</v>
      </c>
      <c r="C27" s="91" t="s">
        <v>103</v>
      </c>
      <c r="D27" s="95" t="s">
        <v>104</v>
      </c>
      <c r="E27" s="35">
        <v>419622764.12</v>
      </c>
      <c r="F27" s="35">
        <v>0</v>
      </c>
      <c r="G27" s="35">
        <v>419622764.12</v>
      </c>
      <c r="H27" s="35">
        <v>13934155.560000001</v>
      </c>
      <c r="I27" s="38"/>
      <c r="J27" s="35">
        <v>408294631.56</v>
      </c>
    </row>
    <row r="28" spans="1:12" s="40" customFormat="1" ht="18" x14ac:dyDescent="0.4">
      <c r="A28" s="83">
        <v>18</v>
      </c>
      <c r="B28" s="91" t="s">
        <v>105</v>
      </c>
      <c r="C28" s="94" t="s">
        <v>106</v>
      </c>
      <c r="D28" s="95" t="s">
        <v>107</v>
      </c>
      <c r="E28" s="35">
        <v>57478450.039999999</v>
      </c>
      <c r="F28" s="35">
        <v>4752222.03</v>
      </c>
      <c r="G28" s="35">
        <v>52726227.009999998</v>
      </c>
      <c r="H28" s="38"/>
      <c r="I28" s="38"/>
      <c r="J28" s="39"/>
    </row>
    <row r="29" spans="1:12" ht="18" x14ac:dyDescent="0.4">
      <c r="A29" s="83">
        <v>19</v>
      </c>
      <c r="B29" s="84" t="s">
        <v>108</v>
      </c>
      <c r="C29" s="94" t="s">
        <v>109</v>
      </c>
      <c r="D29" s="86" t="s">
        <v>110</v>
      </c>
      <c r="E29" s="35">
        <v>169642819.93000001</v>
      </c>
      <c r="F29" s="35">
        <v>86894519.129999995</v>
      </c>
      <c r="G29" s="35">
        <v>82748300.799999997</v>
      </c>
      <c r="H29" s="38"/>
      <c r="I29" s="38"/>
      <c r="J29" s="39"/>
    </row>
    <row r="30" spans="1:12" ht="18" x14ac:dyDescent="0.4">
      <c r="A30" s="83">
        <v>20</v>
      </c>
      <c r="B30" s="84" t="s">
        <v>111</v>
      </c>
      <c r="C30" s="84" t="s">
        <v>112</v>
      </c>
      <c r="D30" s="86" t="s">
        <v>113</v>
      </c>
      <c r="E30" s="35">
        <v>244608654.00999999</v>
      </c>
      <c r="F30" s="35">
        <v>147425529.51999998</v>
      </c>
      <c r="G30" s="35">
        <v>97183124.489999995</v>
      </c>
      <c r="H30" s="38"/>
      <c r="I30" s="38"/>
      <c r="J30" s="39"/>
    </row>
    <row r="31" spans="1:12" ht="18" x14ac:dyDescent="0.4">
      <c r="A31" s="83">
        <v>21</v>
      </c>
      <c r="B31" s="87" t="s">
        <v>114</v>
      </c>
      <c r="C31" s="93" t="s">
        <v>115</v>
      </c>
      <c r="D31" s="89" t="s">
        <v>115</v>
      </c>
      <c r="E31" s="35">
        <v>36273731</v>
      </c>
      <c r="F31" s="35">
        <v>967816</v>
      </c>
      <c r="G31" s="35">
        <v>35305915</v>
      </c>
      <c r="H31" s="38"/>
      <c r="I31" s="38"/>
      <c r="J31" s="39"/>
    </row>
    <row r="32" spans="1:12" s="43" customFormat="1" ht="18" x14ac:dyDescent="0.4">
      <c r="A32" s="83">
        <v>22</v>
      </c>
      <c r="B32" s="87" t="s">
        <v>116</v>
      </c>
      <c r="C32" s="93" t="s">
        <v>117</v>
      </c>
      <c r="D32" s="89" t="s">
        <v>118</v>
      </c>
      <c r="E32" s="35">
        <v>194248593.00999999</v>
      </c>
      <c r="F32" s="35">
        <v>137631030.67000002</v>
      </c>
      <c r="G32" s="35">
        <v>56617563.340000004</v>
      </c>
      <c r="H32" s="38"/>
      <c r="I32" s="38"/>
      <c r="J32" s="39"/>
    </row>
    <row r="33" spans="1:10" ht="18" x14ac:dyDescent="0.4">
      <c r="A33" s="83">
        <v>23</v>
      </c>
      <c r="B33" s="87" t="s">
        <v>119</v>
      </c>
      <c r="C33" s="93" t="s">
        <v>120</v>
      </c>
      <c r="D33" s="89" t="s">
        <v>121</v>
      </c>
      <c r="E33" s="35">
        <v>14086329</v>
      </c>
      <c r="F33" s="35">
        <v>8826683.8499999996</v>
      </c>
      <c r="G33" s="35">
        <v>5259646.1500000004</v>
      </c>
      <c r="H33" s="38"/>
      <c r="I33" s="38"/>
      <c r="J33" s="39"/>
    </row>
    <row r="34" spans="1:10" ht="18" x14ac:dyDescent="0.4">
      <c r="A34" s="83">
        <v>24</v>
      </c>
      <c r="B34" s="84" t="s">
        <v>122</v>
      </c>
      <c r="C34" s="96" t="s">
        <v>400</v>
      </c>
      <c r="D34" s="86" t="s">
        <v>401</v>
      </c>
      <c r="E34" s="35">
        <v>69127200.230000004</v>
      </c>
      <c r="F34" s="35">
        <v>0</v>
      </c>
      <c r="G34" s="35">
        <v>69127200.230000004</v>
      </c>
      <c r="H34" s="38"/>
      <c r="I34" s="38"/>
      <c r="J34" s="39"/>
    </row>
    <row r="35" spans="1:10" ht="18" x14ac:dyDescent="0.4">
      <c r="A35" s="83">
        <v>25</v>
      </c>
      <c r="B35" s="87" t="s">
        <v>123</v>
      </c>
      <c r="C35" s="93" t="s">
        <v>124</v>
      </c>
      <c r="D35" s="89" t="s">
        <v>125</v>
      </c>
      <c r="E35" s="35">
        <v>28165289</v>
      </c>
      <c r="F35" s="35">
        <v>0</v>
      </c>
      <c r="G35" s="35">
        <v>28165289</v>
      </c>
      <c r="H35" s="38"/>
      <c r="I35" s="38"/>
      <c r="J35" s="39"/>
    </row>
    <row r="36" spans="1:10" ht="18" x14ac:dyDescent="0.4">
      <c r="A36" s="83">
        <v>26</v>
      </c>
      <c r="B36" s="92" t="s">
        <v>126</v>
      </c>
      <c r="C36" s="93" t="s">
        <v>127</v>
      </c>
      <c r="D36" s="89" t="s">
        <v>128</v>
      </c>
      <c r="E36" s="35">
        <v>40962172.230000004</v>
      </c>
      <c r="F36" s="35">
        <v>0</v>
      </c>
      <c r="G36" s="35">
        <v>40962172.230000004</v>
      </c>
      <c r="H36" s="38"/>
      <c r="I36" s="38"/>
      <c r="J36" s="39"/>
    </row>
    <row r="37" spans="1:10" ht="18" x14ac:dyDescent="0.4">
      <c r="A37" s="83">
        <v>27</v>
      </c>
      <c r="B37" s="84" t="s">
        <v>129</v>
      </c>
      <c r="C37" s="90" t="s">
        <v>130</v>
      </c>
      <c r="D37" s="86" t="s">
        <v>131</v>
      </c>
      <c r="E37" s="35">
        <v>15624012.65</v>
      </c>
      <c r="F37" s="35">
        <v>0</v>
      </c>
      <c r="G37" s="35">
        <v>15624012.65</v>
      </c>
      <c r="H37" s="38"/>
      <c r="I37" s="38"/>
      <c r="J37" s="39"/>
    </row>
    <row r="38" spans="1:10" ht="18" x14ac:dyDescent="0.4">
      <c r="A38" s="83">
        <v>28</v>
      </c>
      <c r="B38" s="90" t="s">
        <v>132</v>
      </c>
      <c r="C38" s="90" t="s">
        <v>133</v>
      </c>
      <c r="D38" s="86" t="s">
        <v>134</v>
      </c>
      <c r="E38" s="35">
        <v>335419730.17000002</v>
      </c>
      <c r="F38" s="35">
        <v>0</v>
      </c>
      <c r="G38" s="35">
        <v>335419730.17000002</v>
      </c>
      <c r="H38" s="38"/>
      <c r="I38" s="38"/>
      <c r="J38" s="39"/>
    </row>
    <row r="39" spans="1:10" s="46" customFormat="1" ht="18" x14ac:dyDescent="0.4">
      <c r="A39" s="83">
        <v>29</v>
      </c>
      <c r="B39" s="97"/>
      <c r="C39" s="98" t="s">
        <v>135</v>
      </c>
      <c r="D39" s="99" t="s">
        <v>136</v>
      </c>
      <c r="E39" s="35">
        <v>8186838548.6300001</v>
      </c>
      <c r="F39" s="35">
        <v>243017886.68000001</v>
      </c>
      <c r="G39" s="35">
        <v>7943820661.9499998</v>
      </c>
      <c r="H39" s="44"/>
      <c r="I39" s="44"/>
      <c r="J39" s="45"/>
    </row>
    <row r="40" spans="1:10" s="43" customFormat="1" ht="18" x14ac:dyDescent="0.4">
      <c r="A40" s="83">
        <v>30</v>
      </c>
      <c r="B40" s="90" t="s">
        <v>137</v>
      </c>
      <c r="C40" s="90" t="s">
        <v>402</v>
      </c>
      <c r="D40" s="86" t="s">
        <v>403</v>
      </c>
      <c r="E40" s="38"/>
      <c r="F40" s="38"/>
      <c r="G40" s="35">
        <v>58804346.100000001</v>
      </c>
      <c r="H40" s="35">
        <v>50080694</v>
      </c>
      <c r="I40" s="38"/>
      <c r="J40" s="39"/>
    </row>
    <row r="41" spans="1:10" s="43" customFormat="1" ht="18" x14ac:dyDescent="0.4">
      <c r="A41" s="83">
        <v>31</v>
      </c>
      <c r="B41" s="92" t="s">
        <v>138</v>
      </c>
      <c r="C41" s="93" t="s">
        <v>139</v>
      </c>
      <c r="D41" s="100" t="s">
        <v>140</v>
      </c>
      <c r="E41" s="38"/>
      <c r="F41" s="38"/>
      <c r="G41" s="35">
        <v>50080694</v>
      </c>
      <c r="H41" s="35">
        <v>50080694</v>
      </c>
      <c r="I41" s="38"/>
      <c r="J41" s="39"/>
    </row>
    <row r="42" spans="1:10" s="43" customFormat="1" ht="18" x14ac:dyDescent="0.4">
      <c r="A42" s="83">
        <v>32</v>
      </c>
      <c r="B42" s="92" t="s">
        <v>141</v>
      </c>
      <c r="C42" s="93" t="s">
        <v>142</v>
      </c>
      <c r="D42" s="100" t="s">
        <v>143</v>
      </c>
      <c r="E42" s="47"/>
      <c r="F42" s="38"/>
      <c r="G42" s="35">
        <v>8719677</v>
      </c>
      <c r="H42" s="38"/>
      <c r="I42" s="38"/>
      <c r="J42" s="39"/>
    </row>
    <row r="43" spans="1:10" s="43" customFormat="1" ht="18" x14ac:dyDescent="0.4">
      <c r="A43" s="83">
        <v>33</v>
      </c>
      <c r="B43" s="90" t="s">
        <v>144</v>
      </c>
      <c r="C43" s="90" t="s">
        <v>145</v>
      </c>
      <c r="D43" s="86" t="s">
        <v>146</v>
      </c>
      <c r="E43" s="48"/>
      <c r="F43" s="48"/>
      <c r="G43" s="35">
        <v>5264897558.4799995</v>
      </c>
      <c r="H43" s="35">
        <v>3829054004.4899998</v>
      </c>
      <c r="I43" s="35">
        <v>1515512640.73</v>
      </c>
      <c r="J43" s="35">
        <v>1435843553.99</v>
      </c>
    </row>
    <row r="44" spans="1:10" s="43" customFormat="1" ht="18" x14ac:dyDescent="0.4">
      <c r="A44" s="83">
        <v>34</v>
      </c>
      <c r="B44" s="94" t="s">
        <v>147</v>
      </c>
      <c r="C44" s="94" t="s">
        <v>148</v>
      </c>
      <c r="D44" s="86" t="s">
        <v>149</v>
      </c>
      <c r="E44" s="38"/>
      <c r="F44" s="38"/>
      <c r="G44" s="35">
        <v>4131476661.75</v>
      </c>
      <c r="H44" s="35">
        <v>3667846541.7799997</v>
      </c>
      <c r="I44" s="35">
        <v>1475361828.74</v>
      </c>
      <c r="J44" s="35">
        <v>463630119.96999997</v>
      </c>
    </row>
    <row r="45" spans="1:10" s="43" customFormat="1" ht="18" x14ac:dyDescent="0.4">
      <c r="A45" s="83">
        <v>35</v>
      </c>
      <c r="B45" s="93" t="s">
        <v>150</v>
      </c>
      <c r="C45" s="88" t="s">
        <v>96</v>
      </c>
      <c r="D45" s="89" t="s">
        <v>82</v>
      </c>
      <c r="E45" s="38"/>
      <c r="F45" s="38"/>
      <c r="G45" s="35">
        <v>2758174004</v>
      </c>
      <c r="H45" s="35">
        <v>2751289637</v>
      </c>
      <c r="I45" s="35">
        <v>1118259486.6500001</v>
      </c>
      <c r="J45" s="35">
        <v>6884367</v>
      </c>
    </row>
    <row r="46" spans="1:10" s="43" customFormat="1" ht="18" x14ac:dyDescent="0.4">
      <c r="A46" s="83">
        <v>36</v>
      </c>
      <c r="B46" s="93" t="s">
        <v>151</v>
      </c>
      <c r="C46" s="88" t="s">
        <v>84</v>
      </c>
      <c r="D46" s="89" t="s">
        <v>85</v>
      </c>
      <c r="E46" s="38"/>
      <c r="F46" s="38"/>
      <c r="G46" s="35">
        <v>787814409.87</v>
      </c>
      <c r="H46" s="35">
        <v>786360092.87</v>
      </c>
      <c r="I46" s="35">
        <v>316676092.66999996</v>
      </c>
      <c r="J46" s="35">
        <v>1454317</v>
      </c>
    </row>
    <row r="47" spans="1:10" s="43" customFormat="1" ht="18" x14ac:dyDescent="0.4">
      <c r="A47" s="83">
        <v>37</v>
      </c>
      <c r="B47" s="93" t="s">
        <v>152</v>
      </c>
      <c r="C47" s="88" t="s">
        <v>87</v>
      </c>
      <c r="D47" s="89" t="s">
        <v>88</v>
      </c>
      <c r="E47" s="48"/>
      <c r="F47" s="38"/>
      <c r="G47" s="35">
        <v>128940440.74000001</v>
      </c>
      <c r="H47" s="35">
        <v>128103092.74000001</v>
      </c>
      <c r="I47" s="35">
        <v>40426249.420000002</v>
      </c>
      <c r="J47" s="35">
        <v>837348</v>
      </c>
    </row>
    <row r="48" spans="1:10" s="49" customFormat="1" ht="18" x14ac:dyDescent="0.4">
      <c r="A48" s="83">
        <v>38</v>
      </c>
      <c r="B48" s="101" t="s">
        <v>153</v>
      </c>
      <c r="C48" s="102" t="s">
        <v>154</v>
      </c>
      <c r="D48" s="89" t="s">
        <v>91</v>
      </c>
      <c r="E48" s="38"/>
      <c r="F48" s="38"/>
      <c r="G48" s="35">
        <v>456547807.13999999</v>
      </c>
      <c r="H48" s="35">
        <v>2093719.17</v>
      </c>
      <c r="I48" s="38"/>
      <c r="J48" s="35">
        <v>454454087.96999997</v>
      </c>
    </row>
    <row r="49" spans="1:11" s="43" customFormat="1" ht="18" x14ac:dyDescent="0.4">
      <c r="A49" s="83">
        <v>39</v>
      </c>
      <c r="B49" s="90" t="s">
        <v>155</v>
      </c>
      <c r="C49" s="90" t="s">
        <v>156</v>
      </c>
      <c r="D49" s="86" t="s">
        <v>157</v>
      </c>
      <c r="E49" s="38"/>
      <c r="F49" s="38"/>
      <c r="G49" s="35">
        <v>1133420895.73</v>
      </c>
      <c r="H49" s="35">
        <v>161207462.70999998</v>
      </c>
      <c r="I49" s="35">
        <v>40150811.990000002</v>
      </c>
      <c r="J49" s="35">
        <v>972213434.01999998</v>
      </c>
    </row>
    <row r="50" spans="1:11" s="43" customFormat="1" ht="18" x14ac:dyDescent="0.4">
      <c r="A50" s="83">
        <v>40</v>
      </c>
      <c r="B50" s="92" t="s">
        <v>158</v>
      </c>
      <c r="C50" s="93" t="s">
        <v>159</v>
      </c>
      <c r="D50" s="89" t="s">
        <v>82</v>
      </c>
      <c r="E50" s="38"/>
      <c r="F50" s="38"/>
      <c r="G50" s="35">
        <v>1102059286.98</v>
      </c>
      <c r="H50" s="35">
        <v>158285022.47999999</v>
      </c>
      <c r="I50" s="35">
        <v>39329693.730000004</v>
      </c>
      <c r="J50" s="35">
        <v>943774265.5</v>
      </c>
    </row>
    <row r="51" spans="1:11" s="43" customFormat="1" ht="18" x14ac:dyDescent="0.4">
      <c r="A51" s="83">
        <v>41</v>
      </c>
      <c r="B51" s="92" t="s">
        <v>160</v>
      </c>
      <c r="C51" s="93" t="s">
        <v>161</v>
      </c>
      <c r="D51" s="89" t="s">
        <v>162</v>
      </c>
      <c r="E51" s="38"/>
      <c r="F51" s="38"/>
      <c r="G51" s="35">
        <v>31361609.75</v>
      </c>
      <c r="H51" s="35">
        <v>2922441.23</v>
      </c>
      <c r="I51" s="35">
        <v>821118.26</v>
      </c>
      <c r="J51" s="35">
        <v>28439168.52</v>
      </c>
    </row>
    <row r="52" spans="1:11" s="40" customFormat="1" ht="18" x14ac:dyDescent="0.4">
      <c r="A52" s="83">
        <v>42</v>
      </c>
      <c r="B52" s="84" t="s">
        <v>163</v>
      </c>
      <c r="C52" s="90" t="s">
        <v>164</v>
      </c>
      <c r="D52" s="95" t="s">
        <v>165</v>
      </c>
      <c r="E52" s="38"/>
      <c r="F52" s="38"/>
      <c r="G52" s="35">
        <v>55807020.50999999</v>
      </c>
      <c r="H52" s="35">
        <v>10814644.710000001</v>
      </c>
      <c r="I52" s="38"/>
      <c r="J52" s="35">
        <v>44992375.799999997</v>
      </c>
    </row>
    <row r="53" spans="1:11" ht="18" x14ac:dyDescent="0.4">
      <c r="A53" s="83">
        <v>43</v>
      </c>
      <c r="B53" s="90" t="s">
        <v>166</v>
      </c>
      <c r="C53" s="94" t="s">
        <v>167</v>
      </c>
      <c r="D53" s="95" t="s">
        <v>168</v>
      </c>
      <c r="E53" s="38"/>
      <c r="F53" s="38"/>
      <c r="G53" s="35">
        <v>300345573.26999998</v>
      </c>
      <c r="H53" s="38"/>
      <c r="I53" s="38"/>
      <c r="J53" s="39"/>
      <c r="K53" s="40"/>
    </row>
    <row r="54" spans="1:11" ht="18" x14ac:dyDescent="0.4">
      <c r="A54" s="83">
        <v>44</v>
      </c>
      <c r="B54" s="90" t="s">
        <v>169</v>
      </c>
      <c r="C54" s="94" t="s">
        <v>170</v>
      </c>
      <c r="D54" s="50" t="s">
        <v>171</v>
      </c>
      <c r="E54" s="38"/>
      <c r="F54" s="38"/>
      <c r="G54" s="35">
        <v>29676056.140000001</v>
      </c>
      <c r="H54" s="38"/>
      <c r="I54" s="38"/>
      <c r="J54" s="39"/>
    </row>
    <row r="55" spans="1:11" ht="18" x14ac:dyDescent="0.4">
      <c r="A55" s="83">
        <v>45</v>
      </c>
      <c r="B55" s="90" t="s">
        <v>172</v>
      </c>
      <c r="C55" s="90" t="s">
        <v>173</v>
      </c>
      <c r="D55" s="90" t="s">
        <v>174</v>
      </c>
      <c r="E55" s="38"/>
      <c r="F55" s="38"/>
      <c r="G55" s="35">
        <v>31131658.399999999</v>
      </c>
      <c r="H55" s="38"/>
      <c r="I55" s="38"/>
      <c r="J55" s="39"/>
    </row>
    <row r="56" spans="1:11" ht="18" x14ac:dyDescent="0.4">
      <c r="A56" s="83">
        <v>46</v>
      </c>
      <c r="B56" s="90" t="s">
        <v>404</v>
      </c>
      <c r="C56" s="90" t="s">
        <v>175</v>
      </c>
      <c r="D56" s="90" t="s">
        <v>176</v>
      </c>
      <c r="E56" s="38"/>
      <c r="F56" s="38"/>
      <c r="G56" s="35">
        <v>0</v>
      </c>
      <c r="H56" s="38"/>
      <c r="I56" s="38"/>
      <c r="J56" s="39"/>
    </row>
    <row r="57" spans="1:11" ht="18" x14ac:dyDescent="0.4">
      <c r="A57" s="83">
        <v>47</v>
      </c>
      <c r="B57" s="90" t="s">
        <v>405</v>
      </c>
      <c r="C57" s="90" t="s">
        <v>406</v>
      </c>
      <c r="D57" s="90" t="s">
        <v>407</v>
      </c>
      <c r="E57" s="38"/>
      <c r="F57" s="38"/>
      <c r="G57" s="35">
        <v>69175056.370000005</v>
      </c>
      <c r="H57" s="38"/>
      <c r="I57" s="38"/>
      <c r="J57" s="39"/>
    </row>
    <row r="58" spans="1:11" ht="18" x14ac:dyDescent="0.4">
      <c r="A58" s="83">
        <v>48</v>
      </c>
      <c r="B58" s="92" t="s">
        <v>177</v>
      </c>
      <c r="C58" s="92" t="s">
        <v>178</v>
      </c>
      <c r="D58" s="103" t="s">
        <v>179</v>
      </c>
      <c r="E58" s="38"/>
      <c r="F58" s="38"/>
      <c r="G58" s="35">
        <v>28243901.369999997</v>
      </c>
      <c r="H58" s="38"/>
      <c r="I58" s="38"/>
      <c r="J58" s="39"/>
    </row>
    <row r="59" spans="1:11" ht="18" x14ac:dyDescent="0.4">
      <c r="A59" s="83">
        <v>49</v>
      </c>
      <c r="B59" s="92" t="s">
        <v>180</v>
      </c>
      <c r="C59" s="92" t="s">
        <v>181</v>
      </c>
      <c r="D59" s="104" t="s">
        <v>182</v>
      </c>
      <c r="E59" s="38"/>
      <c r="F59" s="38"/>
      <c r="G59" s="35">
        <v>25274305</v>
      </c>
      <c r="H59" s="38"/>
      <c r="I59" s="38"/>
      <c r="J59" s="39"/>
    </row>
    <row r="60" spans="1:11" ht="18" x14ac:dyDescent="0.4">
      <c r="A60" s="83">
        <v>50</v>
      </c>
      <c r="B60" s="90" t="s">
        <v>183</v>
      </c>
      <c r="C60" s="90" t="s">
        <v>184</v>
      </c>
      <c r="D60" s="90" t="s">
        <v>185</v>
      </c>
      <c r="E60" s="38"/>
      <c r="F60" s="38"/>
      <c r="G60" s="35">
        <v>28110177.309999999</v>
      </c>
      <c r="H60" s="38"/>
      <c r="I60" s="38"/>
      <c r="J60" s="39"/>
    </row>
    <row r="61" spans="1:11" ht="18" x14ac:dyDescent="0.4">
      <c r="A61" s="83">
        <v>51</v>
      </c>
      <c r="B61" s="90" t="s">
        <v>186</v>
      </c>
      <c r="C61" s="94" t="s">
        <v>187</v>
      </c>
      <c r="D61" s="105" t="s">
        <v>188</v>
      </c>
      <c r="E61" s="38"/>
      <c r="F61" s="38"/>
      <c r="G61" s="35">
        <v>43226320.310000002</v>
      </c>
      <c r="H61" s="38"/>
      <c r="I61" s="38"/>
      <c r="J61" s="39"/>
    </row>
    <row r="62" spans="1:11" s="46" customFormat="1" ht="18" x14ac:dyDescent="0.4">
      <c r="A62" s="83">
        <v>52</v>
      </c>
      <c r="B62" s="97"/>
      <c r="C62" s="106" t="s">
        <v>189</v>
      </c>
      <c r="D62" s="131" t="s">
        <v>190</v>
      </c>
      <c r="E62" s="51"/>
      <c r="F62" s="38"/>
      <c r="G62" s="35">
        <v>5881173766.8899994</v>
      </c>
      <c r="H62" s="38"/>
      <c r="I62" s="38"/>
      <c r="J62" s="39"/>
    </row>
    <row r="63" spans="1:11" ht="18" x14ac:dyDescent="0.4">
      <c r="A63" s="83">
        <v>53</v>
      </c>
      <c r="B63" s="90" t="s">
        <v>191</v>
      </c>
      <c r="C63" s="84" t="s">
        <v>192</v>
      </c>
      <c r="D63" s="107" t="s">
        <v>193</v>
      </c>
      <c r="E63" s="38"/>
      <c r="F63" s="38"/>
      <c r="G63" s="35">
        <v>192626920</v>
      </c>
      <c r="H63" s="38"/>
      <c r="I63" s="38"/>
      <c r="J63" s="39"/>
    </row>
    <row r="64" spans="1:11" ht="18" x14ac:dyDescent="0.4">
      <c r="A64" s="83">
        <v>54</v>
      </c>
      <c r="B64" s="92" t="s">
        <v>194</v>
      </c>
      <c r="C64" s="92" t="s">
        <v>195</v>
      </c>
      <c r="D64" s="100" t="s">
        <v>196</v>
      </c>
      <c r="E64" s="38"/>
      <c r="F64" s="38"/>
      <c r="G64" s="35">
        <v>192626920</v>
      </c>
      <c r="H64" s="38"/>
      <c r="I64" s="38"/>
      <c r="J64" s="39"/>
    </row>
    <row r="65" spans="1:10" ht="18" x14ac:dyDescent="0.4">
      <c r="A65" s="83">
        <v>55</v>
      </c>
      <c r="B65" s="90" t="s">
        <v>197</v>
      </c>
      <c r="C65" s="90" t="s">
        <v>198</v>
      </c>
      <c r="D65" s="95" t="s">
        <v>199</v>
      </c>
      <c r="E65" s="38"/>
      <c r="F65" s="38"/>
      <c r="G65" s="35">
        <v>0</v>
      </c>
      <c r="H65" s="38"/>
      <c r="I65" s="38"/>
      <c r="J65" s="39"/>
    </row>
    <row r="66" spans="1:10" ht="18" x14ac:dyDescent="0.4">
      <c r="A66" s="83">
        <v>56</v>
      </c>
      <c r="B66" s="90" t="s">
        <v>200</v>
      </c>
      <c r="C66" s="90" t="s">
        <v>201</v>
      </c>
      <c r="D66" s="95" t="s">
        <v>202</v>
      </c>
      <c r="E66" s="38"/>
      <c r="F66" s="38"/>
      <c r="G66" s="35">
        <v>22945532</v>
      </c>
      <c r="H66" s="38"/>
      <c r="I66" s="38"/>
      <c r="J66" s="39"/>
    </row>
    <row r="67" spans="1:10" ht="18" x14ac:dyDescent="0.4">
      <c r="A67" s="83">
        <v>57</v>
      </c>
      <c r="B67" s="90" t="s">
        <v>203</v>
      </c>
      <c r="C67" s="90" t="s">
        <v>204</v>
      </c>
      <c r="D67" s="95" t="s">
        <v>205</v>
      </c>
      <c r="E67" s="38"/>
      <c r="F67" s="38"/>
      <c r="G67" s="35">
        <v>38703630</v>
      </c>
      <c r="H67" s="38"/>
      <c r="I67" s="38"/>
      <c r="J67" s="39"/>
    </row>
    <row r="68" spans="1:10" ht="18" x14ac:dyDescent="0.4">
      <c r="A68" s="83">
        <v>58</v>
      </c>
      <c r="B68" s="90" t="s">
        <v>206</v>
      </c>
      <c r="C68" s="90" t="s">
        <v>207</v>
      </c>
      <c r="D68" s="95" t="s">
        <v>208</v>
      </c>
      <c r="E68" s="38"/>
      <c r="F68" s="38"/>
      <c r="G68" s="35">
        <v>134641365.32999998</v>
      </c>
      <c r="H68" s="38"/>
      <c r="I68" s="38"/>
      <c r="J68" s="39"/>
    </row>
    <row r="69" spans="1:10" ht="18" x14ac:dyDescent="0.4">
      <c r="A69" s="83">
        <v>59</v>
      </c>
      <c r="B69" s="90" t="s">
        <v>209</v>
      </c>
      <c r="C69" s="90" t="s">
        <v>210</v>
      </c>
      <c r="D69" s="95" t="s">
        <v>211</v>
      </c>
      <c r="E69" s="38"/>
      <c r="F69" s="38"/>
      <c r="G69" s="35">
        <v>102310745.69</v>
      </c>
      <c r="H69" s="38"/>
      <c r="I69" s="38"/>
      <c r="J69" s="39"/>
    </row>
    <row r="70" spans="1:10" ht="18" x14ac:dyDescent="0.4">
      <c r="A70" s="83">
        <v>60</v>
      </c>
      <c r="B70" s="92" t="s">
        <v>212</v>
      </c>
      <c r="C70" s="87" t="s">
        <v>213</v>
      </c>
      <c r="D70" s="100" t="s">
        <v>214</v>
      </c>
      <c r="E70" s="38"/>
      <c r="F70" s="38"/>
      <c r="G70" s="35">
        <v>0</v>
      </c>
      <c r="H70" s="38"/>
      <c r="I70" s="38"/>
      <c r="J70" s="39"/>
    </row>
    <row r="71" spans="1:10" ht="18" x14ac:dyDescent="0.4">
      <c r="A71" s="83">
        <v>61</v>
      </c>
      <c r="B71" s="92" t="s">
        <v>215</v>
      </c>
      <c r="C71" s="88" t="s">
        <v>216</v>
      </c>
      <c r="D71" s="100" t="s">
        <v>217</v>
      </c>
      <c r="E71" s="38"/>
      <c r="F71" s="38"/>
      <c r="G71" s="35">
        <v>-65676340.079999998</v>
      </c>
      <c r="H71" s="38"/>
      <c r="I71" s="38"/>
      <c r="J71" s="39"/>
    </row>
    <row r="72" spans="1:10" ht="24.65" customHeight="1" x14ac:dyDescent="0.4">
      <c r="A72" s="83">
        <v>62</v>
      </c>
      <c r="B72" s="92" t="s">
        <v>218</v>
      </c>
      <c r="C72" s="89" t="s">
        <v>219</v>
      </c>
      <c r="D72" s="100" t="s">
        <v>220</v>
      </c>
      <c r="E72" s="38"/>
      <c r="F72" s="38"/>
      <c r="G72" s="35">
        <v>163979432.47999999</v>
      </c>
      <c r="H72" s="38"/>
      <c r="I72" s="38"/>
      <c r="J72" s="39"/>
    </row>
    <row r="73" spans="1:10" ht="18" x14ac:dyDescent="0.4">
      <c r="A73" s="83">
        <v>63</v>
      </c>
      <c r="B73" s="92" t="s">
        <v>221</v>
      </c>
      <c r="C73" s="89" t="s">
        <v>222</v>
      </c>
      <c r="D73" s="100" t="s">
        <v>223</v>
      </c>
      <c r="E73" s="38"/>
      <c r="F73" s="38"/>
      <c r="G73" s="35">
        <v>4007653.29</v>
      </c>
      <c r="H73" s="38"/>
      <c r="I73" s="38"/>
      <c r="J73" s="39"/>
    </row>
    <row r="74" spans="1:10" ht="18" x14ac:dyDescent="0.4">
      <c r="A74" s="83">
        <v>64</v>
      </c>
      <c r="B74" s="90" t="s">
        <v>224</v>
      </c>
      <c r="C74" s="90" t="s">
        <v>225</v>
      </c>
      <c r="D74" s="95" t="s">
        <v>226</v>
      </c>
      <c r="E74" s="38"/>
      <c r="F74" s="38"/>
      <c r="G74" s="35">
        <v>1347912483.53</v>
      </c>
      <c r="H74" s="38"/>
      <c r="I74" s="38"/>
      <c r="J74" s="39"/>
    </row>
    <row r="75" spans="1:10" ht="18" x14ac:dyDescent="0.4">
      <c r="A75" s="83">
        <v>65</v>
      </c>
      <c r="B75" s="90" t="s">
        <v>227</v>
      </c>
      <c r="C75" s="90" t="s">
        <v>228</v>
      </c>
      <c r="D75" s="95" t="s">
        <v>229</v>
      </c>
      <c r="E75" s="38"/>
      <c r="F75" s="38"/>
      <c r="G75" s="35">
        <v>223506219.50999999</v>
      </c>
      <c r="H75" s="38"/>
      <c r="I75" s="38"/>
      <c r="J75" s="39"/>
    </row>
    <row r="76" spans="1:10" s="46" customFormat="1" ht="18" x14ac:dyDescent="0.4">
      <c r="A76" s="83">
        <v>66</v>
      </c>
      <c r="B76" s="97"/>
      <c r="C76" s="98" t="s">
        <v>230</v>
      </c>
      <c r="D76" s="99" t="s">
        <v>231</v>
      </c>
      <c r="E76" s="38"/>
      <c r="F76" s="38"/>
      <c r="G76" s="35">
        <v>2062646896.0599999</v>
      </c>
      <c r="H76" s="38"/>
      <c r="I76" s="38"/>
      <c r="J76" s="39"/>
    </row>
    <row r="77" spans="1:10" ht="18" x14ac:dyDescent="0.4">
      <c r="A77" s="108">
        <v>67</v>
      </c>
      <c r="B77" s="109"/>
      <c r="C77" s="110" t="s">
        <v>232</v>
      </c>
      <c r="D77" s="109" t="s">
        <v>233</v>
      </c>
      <c r="E77" s="52"/>
      <c r="F77" s="52"/>
      <c r="G77" s="35">
        <v>7943820661.9499998</v>
      </c>
      <c r="H77" s="52"/>
      <c r="I77" s="52"/>
      <c r="J77" s="53"/>
    </row>
  </sheetData>
  <mergeCells count="14">
    <mergeCell ref="A1:B1"/>
    <mergeCell ref="B2:C2"/>
    <mergeCell ref="D2:E2"/>
    <mergeCell ref="C4:C5"/>
    <mergeCell ref="A7:A9"/>
    <mergeCell ref="B7:B9"/>
    <mergeCell ref="C7:C9"/>
    <mergeCell ref="D7:D9"/>
    <mergeCell ref="E7:E9"/>
    <mergeCell ref="F7:F9"/>
    <mergeCell ref="G7:J7"/>
    <mergeCell ref="G8:G9"/>
    <mergeCell ref="H8:I8"/>
    <mergeCell ref="J8:J9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672CD-2560-4729-B693-8864574FD73D}">
  <sheetPr>
    <pageSetUpPr fitToPage="1"/>
  </sheetPr>
  <dimension ref="A1:M62"/>
  <sheetViews>
    <sheetView showGridLines="0" showZeros="0" zoomScale="80" zoomScaleNormal="80" workbookViewId="0">
      <pane xSplit="1" ySplit="8" topLeftCell="D52" activePane="bottomRight" state="frozen"/>
      <selection activeCell="G72" sqref="G72"/>
      <selection pane="topRight" activeCell="G72" sqref="G72"/>
      <selection pane="bottomLeft" activeCell="G72" sqref="G72"/>
      <selection pane="bottomRight" activeCell="E9" sqref="E9:L59"/>
    </sheetView>
  </sheetViews>
  <sheetFormatPr defaultColWidth="9.08984375" defaultRowHeight="12.5" x14ac:dyDescent="0.25"/>
  <cols>
    <col min="1" max="1" width="7.453125" style="16" customWidth="1"/>
    <col min="2" max="2" width="14.54296875" style="56" customWidth="1"/>
    <col min="3" max="3" width="82.36328125" style="16" customWidth="1"/>
    <col min="4" max="4" width="90.453125" style="55" customWidth="1"/>
    <col min="5" max="5" width="19" style="56" customWidth="1"/>
    <col min="6" max="6" width="15.36328125" style="16" customWidth="1"/>
    <col min="7" max="7" width="16.54296875" style="16" customWidth="1"/>
    <col min="8" max="8" width="15.90625" style="16" customWidth="1"/>
    <col min="9" max="9" width="14.6328125" style="16" customWidth="1"/>
    <col min="10" max="10" width="17.08984375" style="16" customWidth="1"/>
    <col min="11" max="11" width="15.90625" style="16" customWidth="1"/>
    <col min="12" max="12" width="18.1796875" style="16" customWidth="1"/>
    <col min="13" max="16384" width="9.08984375" style="16"/>
  </cols>
  <sheetData>
    <row r="1" spans="1:12" ht="15" x14ac:dyDescent="0.3">
      <c r="A1" s="162" t="s">
        <v>30</v>
      </c>
      <c r="B1" s="162"/>
    </row>
    <row r="2" spans="1:12" ht="14.5" x14ac:dyDescent="0.35">
      <c r="A2" s="128" t="s">
        <v>31</v>
      </c>
      <c r="B2" s="132">
        <f>'BS_BUO SLASPO'!B4</f>
        <v>45930</v>
      </c>
    </row>
    <row r="4" spans="1:12" ht="18" x14ac:dyDescent="0.4">
      <c r="A4" s="57"/>
      <c r="B4" s="58"/>
      <c r="C4" s="59" t="s">
        <v>234</v>
      </c>
      <c r="D4" s="60" t="s">
        <v>235</v>
      </c>
      <c r="E4" s="58"/>
      <c r="F4" s="57"/>
      <c r="G4" s="57"/>
      <c r="H4" s="57"/>
      <c r="I4" s="57"/>
      <c r="J4" s="57"/>
      <c r="K4" s="57"/>
      <c r="L4" s="57"/>
    </row>
    <row r="5" spans="1:12" ht="18" x14ac:dyDescent="0.4">
      <c r="A5" s="57"/>
      <c r="B5" s="58"/>
      <c r="C5" s="61" t="s">
        <v>35</v>
      </c>
      <c r="D5" s="62" t="s">
        <v>236</v>
      </c>
      <c r="E5" s="58"/>
      <c r="F5" s="57"/>
      <c r="G5" s="57"/>
      <c r="H5" s="57"/>
      <c r="I5" s="57"/>
      <c r="J5" s="57"/>
      <c r="K5" s="57"/>
      <c r="L5" s="57"/>
    </row>
    <row r="6" spans="1:12" ht="31.5" customHeight="1" x14ac:dyDescent="0.4">
      <c r="A6" s="133" t="s">
        <v>237</v>
      </c>
      <c r="B6" s="176" t="s">
        <v>37</v>
      </c>
      <c r="C6" s="177" t="s">
        <v>38</v>
      </c>
      <c r="D6" s="177" t="s">
        <v>39</v>
      </c>
      <c r="E6" s="175" t="s">
        <v>22</v>
      </c>
      <c r="F6" s="173" t="s">
        <v>238</v>
      </c>
      <c r="G6" s="174"/>
      <c r="H6" s="174"/>
      <c r="I6" s="175"/>
      <c r="J6" s="173" t="s">
        <v>239</v>
      </c>
      <c r="K6" s="174"/>
      <c r="L6" s="175"/>
    </row>
    <row r="7" spans="1:12" ht="51" customHeight="1" x14ac:dyDescent="0.4">
      <c r="A7" s="134" t="s">
        <v>240</v>
      </c>
      <c r="B7" s="176"/>
      <c r="C7" s="177"/>
      <c r="D7" s="177"/>
      <c r="E7" s="178"/>
      <c r="F7" s="63" t="s">
        <v>45</v>
      </c>
      <c r="G7" s="63" t="s">
        <v>241</v>
      </c>
      <c r="H7" s="63" t="s">
        <v>242</v>
      </c>
      <c r="I7" s="63" t="s">
        <v>243</v>
      </c>
      <c r="J7" s="63" t="s">
        <v>244</v>
      </c>
      <c r="K7" s="63" t="s">
        <v>241</v>
      </c>
      <c r="L7" s="63" t="s">
        <v>243</v>
      </c>
    </row>
    <row r="8" spans="1:12" ht="23.4" customHeight="1" x14ac:dyDescent="0.25">
      <c r="A8" s="135" t="s">
        <v>47</v>
      </c>
      <c r="B8" s="136" t="s">
        <v>48</v>
      </c>
      <c r="C8" s="135" t="s">
        <v>49</v>
      </c>
      <c r="D8" s="135" t="s">
        <v>50</v>
      </c>
      <c r="E8" s="137" t="s">
        <v>51</v>
      </c>
      <c r="F8" s="137" t="s">
        <v>52</v>
      </c>
      <c r="G8" s="137" t="s">
        <v>53</v>
      </c>
      <c r="H8" s="137" t="s">
        <v>54</v>
      </c>
      <c r="I8" s="137" t="s">
        <v>55</v>
      </c>
      <c r="J8" s="137" t="s">
        <v>56</v>
      </c>
      <c r="K8" s="137" t="s">
        <v>245</v>
      </c>
      <c r="L8" s="137" t="s">
        <v>246</v>
      </c>
    </row>
    <row r="9" spans="1:12" ht="18" x14ac:dyDescent="0.25">
      <c r="A9" s="113">
        <v>1</v>
      </c>
      <c r="B9" s="114" t="s">
        <v>247</v>
      </c>
      <c r="C9" s="138" t="s">
        <v>248</v>
      </c>
      <c r="D9" s="138" t="s">
        <v>249</v>
      </c>
      <c r="E9" s="35">
        <v>1930078984.53</v>
      </c>
      <c r="F9" s="35">
        <v>602406332.14999998</v>
      </c>
      <c r="G9" s="35">
        <v>502997135.25</v>
      </c>
      <c r="H9" s="35">
        <v>95036828.870000005</v>
      </c>
      <c r="I9" s="35">
        <v>4372367.03</v>
      </c>
      <c r="J9" s="35">
        <v>1327672652.3800001</v>
      </c>
      <c r="K9" s="35">
        <v>13521302</v>
      </c>
      <c r="L9" s="35">
        <v>1314151350.3800001</v>
      </c>
    </row>
    <row r="10" spans="1:12" ht="18" x14ac:dyDescent="0.25">
      <c r="A10" s="113">
        <v>2</v>
      </c>
      <c r="B10" s="139" t="s">
        <v>250</v>
      </c>
      <c r="C10" s="140" t="s">
        <v>251</v>
      </c>
      <c r="D10" s="140" t="s">
        <v>252</v>
      </c>
      <c r="E10" s="35">
        <v>277431101.57999998</v>
      </c>
      <c r="F10" s="35">
        <v>272947495.57999998</v>
      </c>
      <c r="G10" s="35">
        <v>229910102.06999999</v>
      </c>
      <c r="H10" s="35">
        <v>43037394.509999998</v>
      </c>
      <c r="I10" s="35">
        <v>0</v>
      </c>
      <c r="J10" s="35">
        <v>4483606</v>
      </c>
      <c r="K10" s="35">
        <v>4480345</v>
      </c>
      <c r="L10" s="35">
        <v>3261</v>
      </c>
    </row>
    <row r="11" spans="1:12" ht="18" x14ac:dyDescent="0.25">
      <c r="A11" s="113">
        <v>3</v>
      </c>
      <c r="B11" s="119" t="s">
        <v>253</v>
      </c>
      <c r="C11" s="113" t="s">
        <v>254</v>
      </c>
      <c r="D11" s="140" t="s">
        <v>255</v>
      </c>
      <c r="E11" s="35">
        <v>153343714.31</v>
      </c>
      <c r="F11" s="35">
        <v>145356200.31</v>
      </c>
      <c r="G11" s="35">
        <v>125447535.84</v>
      </c>
      <c r="H11" s="35">
        <v>19908664.469999999</v>
      </c>
      <c r="I11" s="35">
        <v>0</v>
      </c>
      <c r="J11" s="35">
        <v>7987514</v>
      </c>
      <c r="K11" s="35">
        <v>7987514</v>
      </c>
      <c r="L11" s="35">
        <v>0</v>
      </c>
    </row>
    <row r="12" spans="1:12" ht="18" x14ac:dyDescent="0.25">
      <c r="A12" s="113">
        <v>4</v>
      </c>
      <c r="B12" s="119" t="s">
        <v>256</v>
      </c>
      <c r="C12" s="141" t="s">
        <v>257</v>
      </c>
      <c r="D12" s="111" t="s">
        <v>258</v>
      </c>
      <c r="E12" s="35">
        <v>146395151.74000001</v>
      </c>
      <c r="F12" s="35">
        <v>145685605.74000001</v>
      </c>
      <c r="G12" s="35">
        <v>118662668.94</v>
      </c>
      <c r="H12" s="35">
        <v>27022937.800000001</v>
      </c>
      <c r="I12" s="35">
        <v>0</v>
      </c>
      <c r="J12" s="35">
        <v>709546</v>
      </c>
      <c r="K12" s="35">
        <v>709546</v>
      </c>
      <c r="L12" s="35">
        <v>0</v>
      </c>
    </row>
    <row r="13" spans="1:12" ht="18" x14ac:dyDescent="0.25">
      <c r="A13" s="113">
        <v>5</v>
      </c>
      <c r="B13" s="119" t="s">
        <v>259</v>
      </c>
      <c r="C13" s="141" t="s">
        <v>260</v>
      </c>
      <c r="D13" s="113" t="s">
        <v>261</v>
      </c>
      <c r="E13" s="35">
        <v>27242923.079999998</v>
      </c>
      <c r="F13" s="35">
        <v>27029447.079999998</v>
      </c>
      <c r="G13" s="35">
        <v>22070184.899999999</v>
      </c>
      <c r="H13" s="35">
        <v>4959262.18</v>
      </c>
      <c r="I13" s="35">
        <v>0</v>
      </c>
      <c r="J13" s="35">
        <v>213476</v>
      </c>
      <c r="K13" s="35">
        <v>213476</v>
      </c>
      <c r="L13" s="35">
        <v>0</v>
      </c>
    </row>
    <row r="14" spans="1:12" ht="18" x14ac:dyDescent="0.25">
      <c r="A14" s="113">
        <v>6</v>
      </c>
      <c r="B14" s="139" t="s">
        <v>262</v>
      </c>
      <c r="C14" s="141" t="s">
        <v>263</v>
      </c>
      <c r="D14" s="113" t="s">
        <v>264</v>
      </c>
      <c r="E14" s="35">
        <v>6948232.4099999843</v>
      </c>
      <c r="F14" s="35">
        <v>7015215.4099999843</v>
      </c>
      <c r="G14" s="35">
        <v>6906644.4999999842</v>
      </c>
      <c r="H14" s="35">
        <v>108570.91000000015</v>
      </c>
      <c r="I14" s="35">
        <v>0</v>
      </c>
      <c r="J14" s="35">
        <v>-66983</v>
      </c>
      <c r="K14" s="35">
        <v>130421</v>
      </c>
      <c r="L14" s="35">
        <v>-197404</v>
      </c>
    </row>
    <row r="15" spans="1:12" ht="18" x14ac:dyDescent="0.4">
      <c r="A15" s="113">
        <v>7</v>
      </c>
      <c r="B15" s="119" t="s">
        <v>265</v>
      </c>
      <c r="C15" s="141" t="s">
        <v>266</v>
      </c>
      <c r="D15" s="113" t="s">
        <v>267</v>
      </c>
      <c r="E15" s="35">
        <v>1318717860.4099998</v>
      </c>
      <c r="F15" s="35">
        <v>4372367.03</v>
      </c>
      <c r="G15" s="116"/>
      <c r="H15" s="116"/>
      <c r="I15" s="35">
        <v>4372367.03</v>
      </c>
      <c r="J15" s="35">
        <v>1314345493.3800001</v>
      </c>
      <c r="K15" s="116"/>
      <c r="L15" s="35">
        <v>1314345493.3800001</v>
      </c>
    </row>
    <row r="16" spans="1:12" ht="18" x14ac:dyDescent="0.25">
      <c r="A16" s="113">
        <v>8</v>
      </c>
      <c r="B16" s="114" t="s">
        <v>268</v>
      </c>
      <c r="C16" s="115" t="s">
        <v>269</v>
      </c>
      <c r="D16" s="115" t="s">
        <v>270</v>
      </c>
      <c r="E16" s="35">
        <v>-1528770162.48</v>
      </c>
      <c r="F16" s="35">
        <v>-428399125.96000004</v>
      </c>
      <c r="G16" s="35">
        <v>-371645006.5</v>
      </c>
      <c r="H16" s="35">
        <v>-53187438.890000001</v>
      </c>
      <c r="I16" s="35">
        <v>-3566680.57</v>
      </c>
      <c r="J16" s="35">
        <v>-1100371036.52</v>
      </c>
      <c r="K16" s="35">
        <v>-13024679</v>
      </c>
      <c r="L16" s="35">
        <v>-1087346357.52</v>
      </c>
    </row>
    <row r="17" spans="1:13" ht="18" x14ac:dyDescent="0.25">
      <c r="A17" s="113">
        <v>9</v>
      </c>
      <c r="B17" s="119" t="s">
        <v>271</v>
      </c>
      <c r="C17" s="141" t="s">
        <v>272</v>
      </c>
      <c r="D17" s="111" t="s">
        <v>273</v>
      </c>
      <c r="E17" s="35">
        <v>-1176609093.8600001</v>
      </c>
      <c r="F17" s="35">
        <v>-294128290.56999999</v>
      </c>
      <c r="G17" s="35">
        <v>-256067429.31</v>
      </c>
      <c r="H17" s="35">
        <v>-35364214.520000003</v>
      </c>
      <c r="I17" s="35">
        <v>-2696646.74</v>
      </c>
      <c r="J17" s="35">
        <v>-882480803.28999996</v>
      </c>
      <c r="K17" s="35">
        <v>-5377558</v>
      </c>
      <c r="L17" s="35">
        <v>-877103245.28999996</v>
      </c>
    </row>
    <row r="18" spans="1:13" ht="18" x14ac:dyDescent="0.25">
      <c r="A18" s="113">
        <v>10</v>
      </c>
      <c r="B18" s="119" t="s">
        <v>274</v>
      </c>
      <c r="C18" s="141" t="s">
        <v>275</v>
      </c>
      <c r="D18" s="113" t="s">
        <v>276</v>
      </c>
      <c r="E18" s="35">
        <v>-1309903097.2</v>
      </c>
      <c r="F18" s="35">
        <v>-593857324.14999998</v>
      </c>
      <c r="G18" s="35">
        <v>-440684347.19999999</v>
      </c>
      <c r="H18" s="35">
        <v>-151170006.56</v>
      </c>
      <c r="I18" s="35">
        <v>-2002970.8900000001</v>
      </c>
      <c r="J18" s="35">
        <v>-716045773.04999995</v>
      </c>
      <c r="K18" s="35">
        <v>-3460687</v>
      </c>
      <c r="L18" s="35">
        <v>-712585086.04999995</v>
      </c>
    </row>
    <row r="19" spans="1:13" ht="18" x14ac:dyDescent="0.25">
      <c r="A19" s="113">
        <v>11</v>
      </c>
      <c r="B19" s="119" t="s">
        <v>277</v>
      </c>
      <c r="C19" s="141" t="s">
        <v>408</v>
      </c>
      <c r="D19" s="113" t="s">
        <v>409</v>
      </c>
      <c r="E19" s="35">
        <v>-289233706.39999998</v>
      </c>
      <c r="F19" s="35">
        <v>-121903458.16</v>
      </c>
      <c r="G19" s="35">
        <v>-103891681.67</v>
      </c>
      <c r="H19" s="35">
        <v>-17318099.640000001</v>
      </c>
      <c r="I19" s="35">
        <v>-693675.85</v>
      </c>
      <c r="J19" s="35">
        <v>-167330248.24000001</v>
      </c>
      <c r="K19" s="35">
        <v>-1916871</v>
      </c>
      <c r="L19" s="35">
        <v>-165413377.24000001</v>
      </c>
    </row>
    <row r="20" spans="1:13" ht="18" x14ac:dyDescent="0.25">
      <c r="A20" s="113">
        <v>12</v>
      </c>
      <c r="B20" s="119" t="s">
        <v>278</v>
      </c>
      <c r="C20" s="141" t="s">
        <v>279</v>
      </c>
      <c r="D20" s="113" t="s">
        <v>410</v>
      </c>
      <c r="E20" s="35">
        <v>376073204.74000001</v>
      </c>
      <c r="F20" s="35">
        <v>375177986.74000001</v>
      </c>
      <c r="G20" s="35">
        <v>277525703.56</v>
      </c>
      <c r="H20" s="35">
        <v>97652283.680000007</v>
      </c>
      <c r="I20" s="35">
        <v>0</v>
      </c>
      <c r="J20" s="35">
        <v>895218</v>
      </c>
      <c r="K20" s="35">
        <v>0</v>
      </c>
      <c r="L20" s="35">
        <v>895218</v>
      </c>
    </row>
    <row r="21" spans="1:13" ht="18" x14ac:dyDescent="0.25">
      <c r="A21" s="113">
        <v>13</v>
      </c>
      <c r="B21" s="119" t="s">
        <v>280</v>
      </c>
      <c r="C21" s="141" t="s">
        <v>411</v>
      </c>
      <c r="D21" s="113" t="s">
        <v>412</v>
      </c>
      <c r="E21" s="35">
        <v>-392855742.76999998</v>
      </c>
      <c r="F21" s="35">
        <v>-130578717.56</v>
      </c>
      <c r="G21" s="35">
        <v>-111541940.47</v>
      </c>
      <c r="H21" s="35">
        <v>-18167717.649999999</v>
      </c>
      <c r="I21" s="35">
        <v>-869059.44</v>
      </c>
      <c r="J21" s="35">
        <v>-262277025.21000001</v>
      </c>
      <c r="K21" s="35">
        <v>-7135341</v>
      </c>
      <c r="L21" s="35">
        <v>-255141684.21000001</v>
      </c>
    </row>
    <row r="22" spans="1:13" ht="18" x14ac:dyDescent="0.25">
      <c r="A22" s="113">
        <v>14</v>
      </c>
      <c r="B22" s="119" t="s">
        <v>281</v>
      </c>
      <c r="C22" s="141" t="s">
        <v>282</v>
      </c>
      <c r="D22" s="113" t="s">
        <v>283</v>
      </c>
      <c r="E22" s="35">
        <v>39147177.730000004</v>
      </c>
      <c r="F22" s="35">
        <v>-2583796.83</v>
      </c>
      <c r="G22" s="35">
        <v>-2790028.72</v>
      </c>
      <c r="H22" s="35">
        <v>142890.28000000003</v>
      </c>
      <c r="I22" s="35">
        <v>63341.61</v>
      </c>
      <c r="J22" s="35">
        <v>41730974.560000002</v>
      </c>
      <c r="K22" s="35">
        <v>137518</v>
      </c>
      <c r="L22" s="35">
        <v>41593456.560000002</v>
      </c>
    </row>
    <row r="23" spans="1:13" ht="18" x14ac:dyDescent="0.25">
      <c r="A23" s="113">
        <v>15</v>
      </c>
      <c r="B23" s="119" t="s">
        <v>284</v>
      </c>
      <c r="C23" s="113" t="s">
        <v>285</v>
      </c>
      <c r="D23" s="111" t="s">
        <v>286</v>
      </c>
      <c r="E23" s="35">
        <v>1547496.42</v>
      </c>
      <c r="F23" s="35">
        <v>-1108321</v>
      </c>
      <c r="G23" s="35">
        <v>-1245608</v>
      </c>
      <c r="H23" s="35">
        <v>201603</v>
      </c>
      <c r="I23" s="35">
        <v>-64316</v>
      </c>
      <c r="J23" s="35">
        <v>2655817.42</v>
      </c>
      <c r="K23" s="35">
        <v>-649298</v>
      </c>
      <c r="L23" s="35">
        <v>3305115.42</v>
      </c>
    </row>
    <row r="24" spans="1:13" ht="18" x14ac:dyDescent="0.25">
      <c r="A24" s="113">
        <v>16</v>
      </c>
      <c r="B24" s="114" t="s">
        <v>287</v>
      </c>
      <c r="C24" s="138" t="s">
        <v>288</v>
      </c>
      <c r="D24" s="138" t="s">
        <v>289</v>
      </c>
      <c r="E24" s="35">
        <v>-134913720.60999998</v>
      </c>
      <c r="F24" s="35">
        <v>-11568640.970000001</v>
      </c>
      <c r="G24" s="35">
        <v>-1824678</v>
      </c>
      <c r="H24" s="35">
        <v>0</v>
      </c>
      <c r="I24" s="35">
        <v>-9743962.9700000007</v>
      </c>
      <c r="J24" s="35">
        <v>-123345078.63999999</v>
      </c>
      <c r="K24" s="35">
        <v>53409</v>
      </c>
      <c r="L24" s="35">
        <v>-123398487.63999999</v>
      </c>
    </row>
    <row r="25" spans="1:13" s="64" customFormat="1" ht="36" x14ac:dyDescent="0.25">
      <c r="A25" s="113">
        <v>17</v>
      </c>
      <c r="B25" s="139" t="s">
        <v>290</v>
      </c>
      <c r="C25" s="141" t="s">
        <v>291</v>
      </c>
      <c r="D25" s="113" t="s">
        <v>292</v>
      </c>
      <c r="E25" s="35">
        <v>-41431942</v>
      </c>
      <c r="F25" s="35">
        <v>-7550281</v>
      </c>
      <c r="G25" s="35">
        <v>-7183992</v>
      </c>
      <c r="H25" s="35">
        <v>0</v>
      </c>
      <c r="I25" s="35">
        <v>-366289</v>
      </c>
      <c r="J25" s="35">
        <v>-33881661</v>
      </c>
      <c r="K25" s="35">
        <v>-357</v>
      </c>
      <c r="L25" s="35">
        <v>-33881304</v>
      </c>
    </row>
    <row r="26" spans="1:13" s="64" customFormat="1" ht="18" x14ac:dyDescent="0.25">
      <c r="A26" s="113">
        <v>18</v>
      </c>
      <c r="B26" s="139" t="s">
        <v>293</v>
      </c>
      <c r="C26" s="141" t="s">
        <v>260</v>
      </c>
      <c r="D26" s="113" t="s">
        <v>261</v>
      </c>
      <c r="E26" s="35">
        <v>-1023013</v>
      </c>
      <c r="F26" s="35">
        <v>-1022626</v>
      </c>
      <c r="G26" s="35">
        <v>-1008441</v>
      </c>
      <c r="H26" s="35">
        <v>0</v>
      </c>
      <c r="I26" s="35">
        <v>-14185</v>
      </c>
      <c r="J26" s="35">
        <v>-387</v>
      </c>
      <c r="K26" s="35">
        <v>-387</v>
      </c>
      <c r="L26" s="35">
        <v>0</v>
      </c>
    </row>
    <row r="27" spans="1:13" s="64" customFormat="1" ht="18" x14ac:dyDescent="0.25">
      <c r="A27" s="113">
        <v>19</v>
      </c>
      <c r="B27" s="139" t="s">
        <v>294</v>
      </c>
      <c r="C27" s="141" t="s">
        <v>257</v>
      </c>
      <c r="D27" s="113" t="s">
        <v>258</v>
      </c>
      <c r="E27" s="35">
        <v>-4776458</v>
      </c>
      <c r="F27" s="35">
        <v>-4687596</v>
      </c>
      <c r="G27" s="35">
        <v>-4687596</v>
      </c>
      <c r="H27" s="35">
        <v>0</v>
      </c>
      <c r="I27" s="35">
        <v>0</v>
      </c>
      <c r="J27" s="35">
        <v>-88862</v>
      </c>
      <c r="K27" s="35">
        <v>-24486</v>
      </c>
      <c r="L27" s="35">
        <v>-64376</v>
      </c>
    </row>
    <row r="28" spans="1:13" s="64" customFormat="1" ht="18" x14ac:dyDescent="0.4">
      <c r="A28" s="113">
        <v>20</v>
      </c>
      <c r="B28" s="139" t="s">
        <v>295</v>
      </c>
      <c r="C28" s="141" t="s">
        <v>296</v>
      </c>
      <c r="D28" s="111" t="s">
        <v>297</v>
      </c>
      <c r="E28" s="35">
        <v>-224707223.06999999</v>
      </c>
      <c r="F28" s="35">
        <v>-14491142.07</v>
      </c>
      <c r="G28" s="116"/>
      <c r="H28" s="116"/>
      <c r="I28" s="35">
        <v>-14491142.07</v>
      </c>
      <c r="J28" s="35">
        <v>-210216080</v>
      </c>
      <c r="K28" s="116"/>
      <c r="L28" s="35">
        <v>-210216080</v>
      </c>
    </row>
    <row r="29" spans="1:13" s="64" customFormat="1" ht="18" x14ac:dyDescent="0.25">
      <c r="A29" s="113">
        <v>21</v>
      </c>
      <c r="B29" s="139" t="s">
        <v>298</v>
      </c>
      <c r="C29" s="142" t="s">
        <v>299</v>
      </c>
      <c r="D29" s="140" t="s">
        <v>300</v>
      </c>
      <c r="E29" s="35">
        <v>1974986</v>
      </c>
      <c r="F29" s="35">
        <v>1936933</v>
      </c>
      <c r="G29" s="35">
        <v>1936933</v>
      </c>
      <c r="H29" s="35">
        <v>0</v>
      </c>
      <c r="I29" s="35">
        <v>0</v>
      </c>
      <c r="J29" s="35">
        <v>38053</v>
      </c>
      <c r="K29" s="35">
        <v>38053</v>
      </c>
      <c r="L29" s="35">
        <v>0</v>
      </c>
    </row>
    <row r="30" spans="1:13" s="64" customFormat="1" ht="36" x14ac:dyDescent="0.25">
      <c r="A30" s="113">
        <v>22</v>
      </c>
      <c r="B30" s="139" t="s">
        <v>301</v>
      </c>
      <c r="C30" s="113" t="s">
        <v>302</v>
      </c>
      <c r="D30" s="113" t="s">
        <v>303</v>
      </c>
      <c r="E30" s="35">
        <v>179253874.69</v>
      </c>
      <c r="F30" s="35">
        <v>13266144.24</v>
      </c>
      <c r="G30" s="35">
        <v>8233932</v>
      </c>
      <c r="H30" s="35">
        <v>0</v>
      </c>
      <c r="I30" s="35">
        <v>5032212.24</v>
      </c>
      <c r="J30" s="35">
        <v>165987729.44999999</v>
      </c>
      <c r="K30" s="35">
        <v>86800</v>
      </c>
      <c r="L30" s="35">
        <v>165900929.44999999</v>
      </c>
    </row>
    <row r="31" spans="1:13" s="64" customFormat="1" ht="18" x14ac:dyDescent="0.25">
      <c r="A31" s="113">
        <v>23</v>
      </c>
      <c r="B31" s="119" t="s">
        <v>304</v>
      </c>
      <c r="C31" s="113" t="s">
        <v>305</v>
      </c>
      <c r="D31" s="111" t="s">
        <v>306</v>
      </c>
      <c r="E31" s="35">
        <v>-44152007.439999998</v>
      </c>
      <c r="F31" s="35">
        <v>1044654.86</v>
      </c>
      <c r="G31" s="35">
        <v>949214</v>
      </c>
      <c r="H31" s="35">
        <v>0</v>
      </c>
      <c r="I31" s="35">
        <v>95440.86</v>
      </c>
      <c r="J31" s="35">
        <v>-45196662.299999997</v>
      </c>
      <c r="K31" s="35">
        <v>587</v>
      </c>
      <c r="L31" s="35">
        <v>-45197249.299999997</v>
      </c>
      <c r="M31" s="16"/>
    </row>
    <row r="32" spans="1:13" s="64" customFormat="1" ht="18" x14ac:dyDescent="0.25">
      <c r="A32" s="113">
        <v>24</v>
      </c>
      <c r="B32" s="143" t="s">
        <v>307</v>
      </c>
      <c r="C32" s="140" t="s">
        <v>308</v>
      </c>
      <c r="D32" s="113" t="s">
        <v>309</v>
      </c>
      <c r="E32" s="35">
        <v>-13636.789999999994</v>
      </c>
      <c r="F32" s="35">
        <v>-64800</v>
      </c>
      <c r="G32" s="35">
        <v>-64800</v>
      </c>
      <c r="H32" s="35">
        <v>0</v>
      </c>
      <c r="I32" s="35">
        <v>0</v>
      </c>
      <c r="J32" s="35">
        <v>51163.210000000006</v>
      </c>
      <c r="K32" s="35">
        <v>-46801</v>
      </c>
      <c r="L32" s="35">
        <v>97964.21</v>
      </c>
    </row>
    <row r="33" spans="1:12" s="64" customFormat="1" ht="18" x14ac:dyDescent="0.25">
      <c r="A33" s="113">
        <v>25</v>
      </c>
      <c r="B33" s="139" t="s">
        <v>310</v>
      </c>
      <c r="C33" s="140" t="s">
        <v>311</v>
      </c>
      <c r="D33" s="113" t="s">
        <v>312</v>
      </c>
      <c r="E33" s="35">
        <v>-38300</v>
      </c>
      <c r="F33" s="35">
        <v>72</v>
      </c>
      <c r="G33" s="35">
        <v>72</v>
      </c>
      <c r="H33" s="35">
        <v>0</v>
      </c>
      <c r="I33" s="35">
        <v>0</v>
      </c>
      <c r="J33" s="35">
        <v>-38372</v>
      </c>
      <c r="K33" s="35">
        <v>0</v>
      </c>
      <c r="L33" s="35">
        <v>-38372</v>
      </c>
    </row>
    <row r="34" spans="1:12" s="64" customFormat="1" ht="18" x14ac:dyDescent="0.25">
      <c r="A34" s="113">
        <v>26</v>
      </c>
      <c r="B34" s="121" t="s">
        <v>313</v>
      </c>
      <c r="C34" s="122" t="s">
        <v>314</v>
      </c>
      <c r="D34" s="112" t="s">
        <v>315</v>
      </c>
      <c r="E34" s="35">
        <v>-3454840</v>
      </c>
      <c r="F34" s="35">
        <v>0</v>
      </c>
      <c r="G34" s="35">
        <v>0</v>
      </c>
      <c r="H34" s="35">
        <v>0</v>
      </c>
      <c r="I34" s="35">
        <v>0</v>
      </c>
      <c r="J34" s="35">
        <v>-3454840</v>
      </c>
      <c r="K34" s="35">
        <v>0</v>
      </c>
      <c r="L34" s="35">
        <v>-3454840</v>
      </c>
    </row>
    <row r="35" spans="1:12" ht="18" x14ac:dyDescent="0.25">
      <c r="A35" s="113">
        <v>27</v>
      </c>
      <c r="B35" s="144"/>
      <c r="C35" s="145" t="s">
        <v>316</v>
      </c>
      <c r="D35" s="145" t="s">
        <v>317</v>
      </c>
      <c r="E35" s="35">
        <v>262940262.44</v>
      </c>
      <c r="F35" s="35">
        <v>162438564.21999997</v>
      </c>
      <c r="G35" s="35">
        <v>129527450.74999999</v>
      </c>
      <c r="H35" s="35">
        <v>41849389.979999997</v>
      </c>
      <c r="I35" s="35">
        <v>-8938276.5099999998</v>
      </c>
      <c r="J35" s="35">
        <v>100501697.22000003</v>
      </c>
      <c r="K35" s="35">
        <v>550032</v>
      </c>
      <c r="L35" s="35">
        <v>99951665.220000029</v>
      </c>
    </row>
    <row r="36" spans="1:12" ht="18" x14ac:dyDescent="0.4">
      <c r="A36" s="113">
        <v>28</v>
      </c>
      <c r="B36" s="114" t="s">
        <v>318</v>
      </c>
      <c r="C36" s="115" t="s">
        <v>319</v>
      </c>
      <c r="D36" s="115" t="s">
        <v>320</v>
      </c>
      <c r="E36" s="35">
        <v>177484666.05000001</v>
      </c>
      <c r="F36" s="146"/>
      <c r="G36" s="146"/>
      <c r="H36" s="146"/>
      <c r="I36" s="146"/>
      <c r="J36" s="146"/>
      <c r="K36" s="146"/>
      <c r="L36" s="146"/>
    </row>
    <row r="37" spans="1:12" s="65" customFormat="1" ht="42" customHeight="1" x14ac:dyDescent="0.4">
      <c r="A37" s="147">
        <v>29</v>
      </c>
      <c r="B37" s="117" t="s">
        <v>321</v>
      </c>
      <c r="C37" s="147" t="s">
        <v>322</v>
      </c>
      <c r="D37" s="118" t="s">
        <v>323</v>
      </c>
      <c r="E37" s="35">
        <v>80097427.200000003</v>
      </c>
      <c r="F37" s="146"/>
      <c r="G37" s="146"/>
      <c r="H37" s="146"/>
      <c r="I37" s="146"/>
      <c r="J37" s="146"/>
      <c r="K37" s="146"/>
      <c r="L37" s="146"/>
    </row>
    <row r="38" spans="1:12" s="65" customFormat="1" ht="27" customHeight="1" x14ac:dyDescent="0.4">
      <c r="A38" s="147">
        <v>30</v>
      </c>
      <c r="B38" s="119" t="s">
        <v>324</v>
      </c>
      <c r="C38" s="147" t="s">
        <v>325</v>
      </c>
      <c r="D38" s="147" t="s">
        <v>326</v>
      </c>
      <c r="E38" s="35">
        <v>95290475.420000002</v>
      </c>
      <c r="F38" s="146"/>
      <c r="G38" s="146"/>
      <c r="H38" s="35">
        <v>66310698.619999997</v>
      </c>
      <c r="I38" s="146"/>
      <c r="J38" s="146"/>
      <c r="K38" s="146"/>
      <c r="L38" s="146"/>
    </row>
    <row r="39" spans="1:12" s="65" customFormat="1" ht="18" x14ac:dyDescent="0.4">
      <c r="A39" s="147">
        <v>31</v>
      </c>
      <c r="B39" s="119" t="s">
        <v>327</v>
      </c>
      <c r="C39" s="147" t="s">
        <v>328</v>
      </c>
      <c r="D39" s="111" t="s">
        <v>329</v>
      </c>
      <c r="E39" s="35">
        <v>-24596</v>
      </c>
      <c r="F39" s="146"/>
      <c r="G39" s="146"/>
      <c r="H39" s="146"/>
      <c r="I39" s="146"/>
      <c r="J39" s="146"/>
      <c r="K39" s="146"/>
      <c r="L39" s="146"/>
    </row>
    <row r="40" spans="1:12" s="65" customFormat="1" ht="18" x14ac:dyDescent="0.4">
      <c r="A40" s="147">
        <v>32</v>
      </c>
      <c r="B40" s="119" t="s">
        <v>330</v>
      </c>
      <c r="C40" s="147" t="s">
        <v>331</v>
      </c>
      <c r="D40" s="147" t="s">
        <v>332</v>
      </c>
      <c r="E40" s="35">
        <v>-473576.75</v>
      </c>
      <c r="F40" s="146"/>
      <c r="G40" s="146"/>
      <c r="H40" s="146"/>
      <c r="I40" s="146"/>
      <c r="J40" s="146"/>
      <c r="K40" s="146"/>
      <c r="L40" s="146"/>
    </row>
    <row r="41" spans="1:12" ht="36" x14ac:dyDescent="0.4">
      <c r="A41" s="147">
        <v>33</v>
      </c>
      <c r="B41" s="119" t="s">
        <v>333</v>
      </c>
      <c r="C41" s="147" t="s">
        <v>334</v>
      </c>
      <c r="D41" s="147" t="s">
        <v>335</v>
      </c>
      <c r="E41" s="35">
        <v>10599</v>
      </c>
      <c r="F41" s="146"/>
      <c r="G41" s="146"/>
      <c r="H41" s="146"/>
      <c r="I41" s="146"/>
      <c r="J41" s="146"/>
      <c r="K41" s="146"/>
      <c r="L41" s="146"/>
    </row>
    <row r="42" spans="1:12" ht="18" x14ac:dyDescent="0.4">
      <c r="A42" s="147">
        <v>34</v>
      </c>
      <c r="B42" s="119" t="s">
        <v>336</v>
      </c>
      <c r="C42" s="147" t="s">
        <v>337</v>
      </c>
      <c r="D42" s="111" t="s">
        <v>338</v>
      </c>
      <c r="E42" s="35">
        <v>1662298</v>
      </c>
      <c r="F42" s="146"/>
      <c r="G42" s="146"/>
      <c r="H42" s="146"/>
      <c r="I42" s="146"/>
      <c r="J42" s="146"/>
      <c r="K42" s="146"/>
      <c r="L42" s="146"/>
    </row>
    <row r="43" spans="1:12" ht="18" x14ac:dyDescent="0.4">
      <c r="A43" s="147">
        <v>35</v>
      </c>
      <c r="B43" s="119" t="s">
        <v>339</v>
      </c>
      <c r="C43" s="147" t="s">
        <v>340</v>
      </c>
      <c r="D43" s="147" t="s">
        <v>341</v>
      </c>
      <c r="E43" s="35">
        <v>0</v>
      </c>
      <c r="F43" s="146"/>
      <c r="G43" s="146"/>
      <c r="H43" s="146"/>
      <c r="I43" s="146"/>
      <c r="J43" s="146"/>
      <c r="K43" s="146"/>
      <c r="L43" s="146"/>
    </row>
    <row r="44" spans="1:12" ht="18" x14ac:dyDescent="0.4">
      <c r="A44" s="147">
        <v>36</v>
      </c>
      <c r="B44" s="119" t="s">
        <v>342</v>
      </c>
      <c r="C44" s="147" t="s">
        <v>343</v>
      </c>
      <c r="D44" s="147" t="s">
        <v>344</v>
      </c>
      <c r="E44" s="35">
        <v>922039.17999999993</v>
      </c>
      <c r="F44" s="146"/>
      <c r="G44" s="146"/>
      <c r="H44" s="146"/>
      <c r="I44" s="146"/>
      <c r="J44" s="146"/>
      <c r="K44" s="146"/>
      <c r="L44" s="146"/>
    </row>
    <row r="45" spans="1:12" ht="18" x14ac:dyDescent="0.4">
      <c r="A45" s="147">
        <v>37</v>
      </c>
      <c r="B45" s="114" t="s">
        <v>345</v>
      </c>
      <c r="C45" s="148" t="s">
        <v>346</v>
      </c>
      <c r="D45" s="148" t="s">
        <v>347</v>
      </c>
      <c r="E45" s="35">
        <v>-100554178.61043866</v>
      </c>
      <c r="F45" s="146"/>
      <c r="G45" s="146"/>
      <c r="H45" s="146"/>
      <c r="I45" s="146"/>
      <c r="J45" s="146"/>
      <c r="K45" s="146"/>
      <c r="L45" s="146"/>
    </row>
    <row r="46" spans="1:12" ht="18" x14ac:dyDescent="0.4">
      <c r="A46" s="147">
        <v>38</v>
      </c>
      <c r="B46" s="114" t="s">
        <v>348</v>
      </c>
      <c r="C46" s="148" t="s">
        <v>349</v>
      </c>
      <c r="D46" s="120" t="s">
        <v>350</v>
      </c>
      <c r="E46" s="35">
        <v>-104824199.08043867</v>
      </c>
      <c r="F46" s="146"/>
      <c r="G46" s="146"/>
      <c r="H46" s="146"/>
      <c r="I46" s="146"/>
      <c r="J46" s="146"/>
      <c r="K46" s="146"/>
      <c r="L46" s="146"/>
    </row>
    <row r="47" spans="1:12" ht="18" x14ac:dyDescent="0.25">
      <c r="A47" s="147">
        <v>39</v>
      </c>
      <c r="B47" s="119" t="s">
        <v>351</v>
      </c>
      <c r="C47" s="147" t="s">
        <v>352</v>
      </c>
      <c r="D47" s="147" t="s">
        <v>353</v>
      </c>
      <c r="E47" s="35">
        <v>-35295138.850438662</v>
      </c>
      <c r="F47" s="35">
        <v>-22252956.100438666</v>
      </c>
      <c r="G47" s="35">
        <v>-22477938.360438664</v>
      </c>
      <c r="H47" s="35">
        <v>226526.11</v>
      </c>
      <c r="I47" s="35">
        <v>-1543.85</v>
      </c>
      <c r="J47" s="35">
        <v>-13042183.75</v>
      </c>
      <c r="K47" s="35">
        <v>-137704</v>
      </c>
      <c r="L47" s="35">
        <v>-12904479.75</v>
      </c>
    </row>
    <row r="48" spans="1:12" ht="36" x14ac:dyDescent="0.4">
      <c r="A48" s="147">
        <v>40</v>
      </c>
      <c r="B48" s="119" t="s">
        <v>354</v>
      </c>
      <c r="C48" s="147" t="s">
        <v>355</v>
      </c>
      <c r="D48" s="149" t="s">
        <v>356</v>
      </c>
      <c r="E48" s="35">
        <v>-627052.4</v>
      </c>
      <c r="F48" s="146"/>
      <c r="G48" s="146"/>
      <c r="H48" s="146"/>
      <c r="I48" s="146"/>
      <c r="J48" s="146"/>
      <c r="K48" s="146"/>
      <c r="L48" s="146"/>
    </row>
    <row r="49" spans="1:12" ht="36" x14ac:dyDescent="0.4">
      <c r="A49" s="147">
        <v>41</v>
      </c>
      <c r="B49" s="119" t="s">
        <v>357</v>
      </c>
      <c r="C49" s="147" t="s">
        <v>358</v>
      </c>
      <c r="D49" s="147" t="s">
        <v>359</v>
      </c>
      <c r="E49" s="35">
        <v>-68902007.829999998</v>
      </c>
      <c r="F49" s="35">
        <v>-68902007.829999998</v>
      </c>
      <c r="G49" s="146"/>
      <c r="H49" s="35">
        <v>-68902007.829999998</v>
      </c>
      <c r="I49" s="146"/>
      <c r="J49" s="146"/>
      <c r="K49" s="146"/>
      <c r="L49" s="146"/>
    </row>
    <row r="50" spans="1:12" ht="18" x14ac:dyDescent="0.4">
      <c r="A50" s="147">
        <v>42</v>
      </c>
      <c r="B50" s="114" t="s">
        <v>360</v>
      </c>
      <c r="C50" s="148" t="s">
        <v>361</v>
      </c>
      <c r="D50" s="120" t="s">
        <v>362</v>
      </c>
      <c r="E50" s="35">
        <v>4270021.47</v>
      </c>
      <c r="F50" s="146"/>
      <c r="G50" s="146"/>
      <c r="H50" s="146"/>
      <c r="I50" s="146"/>
      <c r="J50" s="146"/>
      <c r="K50" s="146"/>
      <c r="L50" s="146"/>
    </row>
    <row r="51" spans="1:12" ht="18" x14ac:dyDescent="0.4">
      <c r="A51" s="147">
        <v>43</v>
      </c>
      <c r="B51" s="119" t="s">
        <v>363</v>
      </c>
      <c r="C51" s="147" t="s">
        <v>352</v>
      </c>
      <c r="D51" s="147" t="s">
        <v>353</v>
      </c>
      <c r="E51" s="35">
        <v>4247118.47</v>
      </c>
      <c r="F51" s="146"/>
      <c r="G51" s="146"/>
      <c r="H51" s="146"/>
      <c r="I51" s="146"/>
      <c r="J51" s="146"/>
      <c r="K51" s="146"/>
      <c r="L51" s="146"/>
    </row>
    <row r="52" spans="1:12" ht="36" x14ac:dyDescent="0.4">
      <c r="A52" s="147">
        <v>44</v>
      </c>
      <c r="B52" s="119" t="s">
        <v>364</v>
      </c>
      <c r="C52" s="147" t="s">
        <v>355</v>
      </c>
      <c r="D52" s="147" t="s">
        <v>356</v>
      </c>
      <c r="E52" s="35">
        <v>22903</v>
      </c>
      <c r="F52" s="146"/>
      <c r="G52" s="146"/>
      <c r="H52" s="146"/>
      <c r="I52" s="146"/>
      <c r="J52" s="146"/>
      <c r="K52" s="146"/>
      <c r="L52" s="146"/>
    </row>
    <row r="53" spans="1:12" ht="18" x14ac:dyDescent="0.4">
      <c r="A53" s="147">
        <v>45</v>
      </c>
      <c r="B53" s="121" t="s">
        <v>365</v>
      </c>
      <c r="C53" s="150" t="s">
        <v>366</v>
      </c>
      <c r="D53" s="112" t="s">
        <v>367</v>
      </c>
      <c r="E53" s="35">
        <v>2422212.69</v>
      </c>
      <c r="F53" s="146"/>
      <c r="G53" s="146"/>
      <c r="H53" s="146"/>
      <c r="I53" s="146"/>
      <c r="J53" s="146"/>
      <c r="K53" s="146"/>
      <c r="L53" s="146"/>
    </row>
    <row r="54" spans="1:12" s="64" customFormat="1" ht="18" x14ac:dyDescent="0.4">
      <c r="A54" s="147">
        <v>46</v>
      </c>
      <c r="B54" s="123"/>
      <c r="C54" s="151" t="s">
        <v>368</v>
      </c>
      <c r="D54" s="151" t="s">
        <v>369</v>
      </c>
      <c r="E54" s="35">
        <v>79352701.129561335</v>
      </c>
      <c r="F54" s="146"/>
      <c r="G54" s="146"/>
      <c r="H54" s="146"/>
      <c r="I54" s="146"/>
      <c r="J54" s="146"/>
      <c r="K54" s="146"/>
      <c r="L54" s="146"/>
    </row>
    <row r="55" spans="1:12" ht="18" x14ac:dyDescent="0.4">
      <c r="A55" s="147">
        <v>47</v>
      </c>
      <c r="B55" s="114" t="s">
        <v>370</v>
      </c>
      <c r="C55" s="148" t="s">
        <v>371</v>
      </c>
      <c r="D55" s="148" t="s">
        <v>372</v>
      </c>
      <c r="E55" s="35">
        <v>32713923.27</v>
      </c>
      <c r="F55" s="146"/>
      <c r="G55" s="146"/>
      <c r="H55" s="146"/>
      <c r="I55" s="146"/>
      <c r="J55" s="146"/>
      <c r="K55" s="146"/>
      <c r="L55" s="146"/>
    </row>
    <row r="56" spans="1:12" ht="18" x14ac:dyDescent="0.4">
      <c r="A56" s="147">
        <v>48</v>
      </c>
      <c r="B56" s="114" t="s">
        <v>373</v>
      </c>
      <c r="C56" s="148" t="s">
        <v>374</v>
      </c>
      <c r="D56" s="120" t="s">
        <v>375</v>
      </c>
      <c r="E56" s="35">
        <v>-75034765.710000008</v>
      </c>
      <c r="F56" s="146"/>
      <c r="G56" s="146"/>
      <c r="H56" s="146"/>
      <c r="I56" s="146"/>
      <c r="J56" s="146"/>
      <c r="K56" s="146"/>
      <c r="L56" s="146"/>
    </row>
    <row r="57" spans="1:12" s="64" customFormat="1" ht="18" x14ac:dyDescent="0.4">
      <c r="A57" s="147">
        <v>49</v>
      </c>
      <c r="B57" s="124" t="s">
        <v>376</v>
      </c>
      <c r="C57" s="151" t="s">
        <v>377</v>
      </c>
      <c r="D57" s="151" t="s">
        <v>378</v>
      </c>
      <c r="E57" s="35">
        <v>299972121.12956136</v>
      </c>
      <c r="F57" s="146"/>
      <c r="G57" s="146"/>
      <c r="H57" s="146"/>
      <c r="I57" s="146"/>
      <c r="J57" s="146"/>
      <c r="K57" s="146"/>
      <c r="L57" s="146"/>
    </row>
    <row r="58" spans="1:12" ht="18" x14ac:dyDescent="0.4">
      <c r="A58" s="147">
        <v>50</v>
      </c>
      <c r="B58" s="114" t="s">
        <v>379</v>
      </c>
      <c r="C58" s="148" t="s">
        <v>380</v>
      </c>
      <c r="D58" s="120" t="s">
        <v>381</v>
      </c>
      <c r="E58" s="35">
        <v>-72681526.619561344</v>
      </c>
      <c r="F58" s="146"/>
      <c r="G58" s="146"/>
      <c r="H58" s="146"/>
      <c r="I58" s="146"/>
      <c r="J58" s="146"/>
      <c r="K58" s="146"/>
      <c r="L58" s="146"/>
    </row>
    <row r="59" spans="1:12" ht="18" x14ac:dyDescent="0.4">
      <c r="A59" s="147">
        <v>51</v>
      </c>
      <c r="B59" s="124" t="s">
        <v>382</v>
      </c>
      <c r="C59" s="151" t="s">
        <v>383</v>
      </c>
      <c r="D59" s="151" t="s">
        <v>384</v>
      </c>
      <c r="E59" s="35">
        <v>227290594.50999999</v>
      </c>
      <c r="F59" s="146"/>
      <c r="G59" s="146"/>
      <c r="H59" s="146"/>
      <c r="I59" s="146"/>
      <c r="J59" s="146"/>
      <c r="K59" s="146"/>
      <c r="L59" s="146"/>
    </row>
    <row r="60" spans="1:12" x14ac:dyDescent="0.25">
      <c r="A60" s="66"/>
      <c r="B60" s="67"/>
      <c r="C60" s="68"/>
      <c r="D60" s="68"/>
      <c r="E60" s="69"/>
    </row>
    <row r="61" spans="1:12" x14ac:dyDescent="0.25">
      <c r="B61" s="70"/>
      <c r="C61" s="55"/>
    </row>
    <row r="62" spans="1:12" x14ac:dyDescent="0.25">
      <c r="B62" s="71"/>
    </row>
  </sheetData>
  <mergeCells count="7">
    <mergeCell ref="J6:L6"/>
    <mergeCell ref="A1:B1"/>
    <mergeCell ref="B6:B7"/>
    <mergeCell ref="C6:C7"/>
    <mergeCell ref="D6:D7"/>
    <mergeCell ref="E6:E7"/>
    <mergeCell ref="F6:I6"/>
  </mergeCells>
  <pageMargins left="0.7" right="0.7" top="0.75" bottom="0.75" header="0.3" footer="0.3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D8E2-15B4-40DD-8347-4312340E83E1}">
  <dimension ref="A1:C10"/>
  <sheetViews>
    <sheetView workbookViewId="0">
      <selection activeCell="E3" sqref="E3"/>
    </sheetView>
  </sheetViews>
  <sheetFormatPr defaultColWidth="9.08984375" defaultRowHeight="12.5" x14ac:dyDescent="0.25"/>
  <cols>
    <col min="1" max="1" width="37.453125" style="74" customWidth="1"/>
    <col min="2" max="2" width="21.36328125" style="74" customWidth="1"/>
    <col min="3" max="16384" width="9.08984375" style="74"/>
  </cols>
  <sheetData>
    <row r="1" spans="1:3" ht="13" x14ac:dyDescent="0.3">
      <c r="A1" s="72"/>
      <c r="B1" s="15"/>
      <c r="C1" s="73"/>
    </row>
    <row r="2" spans="1:3" ht="15" x14ac:dyDescent="0.3">
      <c r="A2" s="14" t="s">
        <v>30</v>
      </c>
      <c r="B2" s="15"/>
      <c r="C2" s="73"/>
    </row>
    <row r="3" spans="1:3" ht="14.5" x14ac:dyDescent="0.35">
      <c r="A3" s="128" t="s">
        <v>31</v>
      </c>
      <c r="B3" s="152"/>
      <c r="C3" s="75"/>
    </row>
    <row r="4" spans="1:3" ht="14.5" x14ac:dyDescent="0.35">
      <c r="A4" s="129">
        <f>'PL_BUO SLASPO'!B2</f>
        <v>45930</v>
      </c>
      <c r="B4" s="75"/>
      <c r="C4" s="75"/>
    </row>
    <row r="5" spans="1:3" ht="17.5" x14ac:dyDescent="0.35">
      <c r="A5" s="179" t="s">
        <v>385</v>
      </c>
      <c r="B5" s="180"/>
      <c r="C5" s="75"/>
    </row>
    <row r="6" spans="1:3" ht="13" thickBot="1" x14ac:dyDescent="0.3"/>
    <row r="7" spans="1:3" ht="35.5" thickBot="1" x14ac:dyDescent="0.3">
      <c r="A7" s="76" t="s">
        <v>386</v>
      </c>
      <c r="B7" s="77" t="s">
        <v>387</v>
      </c>
    </row>
    <row r="8" spans="1:3" ht="18.5" thickBot="1" x14ac:dyDescent="0.3">
      <c r="A8" s="78" t="s">
        <v>47</v>
      </c>
      <c r="B8" s="79">
        <v>1</v>
      </c>
    </row>
    <row r="9" spans="1:3" ht="60.75" customHeight="1" thickBot="1" x14ac:dyDescent="0.3">
      <c r="A9" s="80" t="s">
        <v>388</v>
      </c>
      <c r="B9" s="153">
        <v>4513.8</v>
      </c>
    </row>
    <row r="10" spans="1:3" ht="73.5" customHeight="1" thickBot="1" x14ac:dyDescent="0.3">
      <c r="A10" s="80" t="s">
        <v>389</v>
      </c>
      <c r="B10" s="81">
        <v>5162</v>
      </c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C28DF-0521-4F24-BF1B-AEC275E6D3C9}">
  <dimension ref="A1:B18"/>
  <sheetViews>
    <sheetView tabSelected="1" topLeftCell="A5" workbookViewId="0">
      <selection activeCell="C9" sqref="C9"/>
    </sheetView>
  </sheetViews>
  <sheetFormatPr defaultColWidth="9.08984375" defaultRowHeight="12.5" x14ac:dyDescent="0.25"/>
  <cols>
    <col min="1" max="1" width="57.6328125" style="74" customWidth="1"/>
    <col min="2" max="2" width="27.6328125" style="74" customWidth="1"/>
    <col min="3" max="16384" width="9.08984375" style="74"/>
  </cols>
  <sheetData>
    <row r="1" spans="1:2" ht="13" x14ac:dyDescent="0.3">
      <c r="A1" s="72"/>
      <c r="B1" s="15"/>
    </row>
    <row r="2" spans="1:2" ht="15" x14ac:dyDescent="0.3">
      <c r="A2" s="14" t="s">
        <v>30</v>
      </c>
      <c r="B2" s="15"/>
    </row>
    <row r="3" spans="1:2" ht="14.5" x14ac:dyDescent="0.35">
      <c r="A3" s="128" t="s">
        <v>31</v>
      </c>
      <c r="B3" s="152"/>
    </row>
    <row r="4" spans="1:2" ht="14.5" x14ac:dyDescent="0.35">
      <c r="A4" s="129">
        <f>'zamestnanci SLASPO'!A4</f>
        <v>45930</v>
      </c>
      <c r="B4" s="75"/>
    </row>
    <row r="5" spans="1:2" ht="17.5" x14ac:dyDescent="0.35">
      <c r="A5" s="179" t="s">
        <v>390</v>
      </c>
      <c r="B5" s="180"/>
    </row>
    <row r="6" spans="1:2" ht="13" thickBot="1" x14ac:dyDescent="0.3"/>
    <row r="7" spans="1:2" ht="18" thickBot="1" x14ac:dyDescent="0.3">
      <c r="A7" s="76" t="s">
        <v>391</v>
      </c>
      <c r="B7" s="77" t="s">
        <v>387</v>
      </c>
    </row>
    <row r="8" spans="1:2" ht="18.5" thickBot="1" x14ac:dyDescent="0.3">
      <c r="A8" s="78" t="s">
        <v>47</v>
      </c>
      <c r="B8" s="79">
        <v>1</v>
      </c>
    </row>
    <row r="9" spans="1:2" ht="35.15" customHeight="1" thickBot="1" x14ac:dyDescent="0.3">
      <c r="A9" s="125" t="s">
        <v>413</v>
      </c>
      <c r="B9" s="35">
        <v>68203131.210000008</v>
      </c>
    </row>
    <row r="10" spans="1:2" ht="35.15" customHeight="1" thickBot="1" x14ac:dyDescent="0.3">
      <c r="A10" s="125" t="s">
        <v>414</v>
      </c>
      <c r="B10" s="35">
        <v>0</v>
      </c>
    </row>
    <row r="11" spans="1:2" ht="35.15" customHeight="1" thickBot="1" x14ac:dyDescent="0.3">
      <c r="A11" s="125" t="s">
        <v>392</v>
      </c>
      <c r="B11" s="35">
        <v>-2842948.7404386597</v>
      </c>
    </row>
    <row r="12" spans="1:2" ht="35.15" customHeight="1" thickBot="1" x14ac:dyDescent="0.3">
      <c r="A12" s="125" t="s">
        <v>393</v>
      </c>
      <c r="B12" s="35">
        <v>8454125.1500000004</v>
      </c>
    </row>
    <row r="13" spans="1:2" ht="35.15" customHeight="1" thickBot="1" x14ac:dyDescent="0.3">
      <c r="A13" s="125" t="s">
        <v>394</v>
      </c>
      <c r="B13" s="35">
        <v>32154020.978525668</v>
      </c>
    </row>
    <row r="14" spans="1:2" ht="35.15" customHeight="1" thickBot="1" x14ac:dyDescent="0.3">
      <c r="A14" s="125" t="s">
        <v>395</v>
      </c>
      <c r="B14" s="35">
        <v>75457159.70570001</v>
      </c>
    </row>
    <row r="15" spans="1:2" ht="35.15" customHeight="1" thickBot="1" x14ac:dyDescent="0.3">
      <c r="A15" s="125" t="s">
        <v>396</v>
      </c>
      <c r="B15" s="35">
        <v>222422.79</v>
      </c>
    </row>
    <row r="16" spans="1:2" ht="35.15" customHeight="1" thickBot="1" x14ac:dyDescent="0.3">
      <c r="A16" s="126" t="s">
        <v>397</v>
      </c>
      <c r="B16" s="35">
        <v>6768.9</v>
      </c>
    </row>
    <row r="17" spans="1:2" ht="35.15" customHeight="1" thickBot="1" x14ac:dyDescent="0.3">
      <c r="A17" s="126" t="s">
        <v>415</v>
      </c>
      <c r="B17" s="35">
        <v>3451645.62</v>
      </c>
    </row>
    <row r="18" spans="1:2" ht="35.15" customHeight="1" thickBot="1" x14ac:dyDescent="0.3">
      <c r="A18" s="126" t="s">
        <v>416</v>
      </c>
      <c r="B18" s="35">
        <v>3070499.03</v>
      </c>
    </row>
  </sheetData>
  <mergeCells count="1"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S.05.01</vt:lpstr>
      <vt:lpstr>BS_BUO SLASPO</vt:lpstr>
      <vt:lpstr>PL_BUO SLASPO</vt:lpstr>
      <vt:lpstr>zamestnanci SLASPO</vt:lpstr>
      <vt:lpstr>dane a odvody SLASPO</vt:lpstr>
      <vt:lpstr>'BS_BUO SLASPO'!_Ref66379298</vt:lpstr>
      <vt:lpstr>'BS_BUO SLASPO'!Oblasť_tlače</vt:lpstr>
      <vt:lpstr>'PL_BUO SLASPO'!Oblasť_tlače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Jozef Bachnicek</cp:lastModifiedBy>
  <dcterms:created xsi:type="dcterms:W3CDTF">2018-06-20T11:48:12Z</dcterms:created>
  <dcterms:modified xsi:type="dcterms:W3CDTF">2025-11-04T08:56:11Z</dcterms:modified>
</cp:coreProperties>
</file>