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:\BACHNICEK\Docasne\statistika\2025\2Q\"/>
    </mc:Choice>
  </mc:AlternateContent>
  <xr:revisionPtr revIDLastSave="0" documentId="13_ncr:1_{2EE3CD7F-8954-4296-B2C5-F72F1BC34E84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S.05.01" sheetId="35" r:id="rId1"/>
    <sheet name="BS_BUO SLASPO" sheetId="48" r:id="rId2"/>
    <sheet name="PL_BUO SLASPO" sheetId="45" r:id="rId3"/>
    <sheet name="zamestnanci SLASPO" sheetId="46" r:id="rId4"/>
    <sheet name="dane a odvody SLASPO" sheetId="47" r:id="rId5"/>
  </sheets>
  <definedNames>
    <definedName name="_xlnm._FilterDatabase" localSheetId="2" hidden="1">'PL_BUO SLASPO'!#REF!</definedName>
    <definedName name="_Ref66379298" localSheetId="1">'BS_BUO SLASPO'!$E$13</definedName>
    <definedName name="act_claims" localSheetId="1">#REF!</definedName>
    <definedName name="act_claims" localSheetId="2">#REF!</definedName>
    <definedName name="act_claims">#REF!</definedName>
    <definedName name="act_expenses" localSheetId="1">#REF!</definedName>
    <definedName name="act_expenses" localSheetId="2">#REF!</definedName>
    <definedName name="act_expenses">#REF!</definedName>
    <definedName name="act_inv_return" localSheetId="1">#REF!</definedName>
    <definedName name="act_inv_return" localSheetId="2">#REF!</definedName>
    <definedName name="act_inv_return">#REF!</definedName>
    <definedName name="age_at_entry" localSheetId="1">#REF!</definedName>
    <definedName name="age_at_entry" localSheetId="2">#REF!</definedName>
    <definedName name="age_at_entry">#REF!</definedName>
    <definedName name="allocation" localSheetId="1">#REF!</definedName>
    <definedName name="allocation" localSheetId="2">#REF!</definedName>
    <definedName name="allocation">#REF!</definedName>
    <definedName name="fix_cost_be" localSheetId="1">#REF!</definedName>
    <definedName name="fix_cost_be" localSheetId="2">#REF!</definedName>
    <definedName name="fix_cost_be">#REF!</definedName>
    <definedName name="flag_death_ben" localSheetId="1">#REF!</definedName>
    <definedName name="flag_death_ben" localSheetId="2">#REF!</definedName>
    <definedName name="flag_death_ben">#REF!</definedName>
    <definedName name="flag_survival_ben" localSheetId="1">#REF!</definedName>
    <definedName name="flag_survival_ben" localSheetId="2">#REF!</definedName>
    <definedName name="flag_survival_ben">#REF!</definedName>
    <definedName name="inflation" localSheetId="1">#REF!</definedName>
    <definedName name="inflation" localSheetId="2">#REF!</definedName>
    <definedName name="inflation">#REF!</definedName>
    <definedName name="Inv_return" localSheetId="1">#REF!</definedName>
    <definedName name="Inv_return" localSheetId="2">#REF!</definedName>
    <definedName name="Inv_return">#REF!</definedName>
    <definedName name="Inv_return_aft_review" localSheetId="1">#REF!</definedName>
    <definedName name="Inv_return_aft_review" localSheetId="2">#REF!</definedName>
    <definedName name="Inv_return_aft_review">#REF!</definedName>
    <definedName name="Inv_return_real" localSheetId="1">#REF!</definedName>
    <definedName name="Inv_return_real" localSheetId="2">#REF!</definedName>
    <definedName name="Inv_return_real">#REF!</definedName>
    <definedName name="Lapse_penalty" localSheetId="1">#REF!</definedName>
    <definedName name="Lapse_penalty" localSheetId="2">#REF!</definedName>
    <definedName name="Lapse_penalty">#REF!</definedName>
    <definedName name="Lapse_rate_be" localSheetId="1">#REF!</definedName>
    <definedName name="Lapse_rate_be" localSheetId="2">#REF!</definedName>
    <definedName name="Lapse_rate_be">#REF!</definedName>
    <definedName name="lapse_shock" localSheetId="1">#REF!</definedName>
    <definedName name="lapse_shock" localSheetId="2">#REF!</definedName>
    <definedName name="lapse_shock">#REF!</definedName>
    <definedName name="mgmt_chrg" localSheetId="1">#REF!</definedName>
    <definedName name="mgmt_chrg" localSheetId="2">#REF!</definedName>
    <definedName name="mgmt_chrg">#REF!</definedName>
    <definedName name="mort_rate_be" localSheetId="1">#REF!</definedName>
    <definedName name="mort_rate_be" localSheetId="2">#REF!</definedName>
    <definedName name="mort_rate_be">#REF!</definedName>
    <definedName name="NB_Ratio_2022">#REF!</definedName>
    <definedName name="NB_Ratio_2023">#REF!</definedName>
    <definedName name="no_pols_at_start" localSheetId="1">#REF!</definedName>
    <definedName name="no_pols_at_start" localSheetId="2">#REF!</definedName>
    <definedName name="no_pols_at_start">#REF!</definedName>
    <definedName name="_xlnm.Print_Area" localSheetId="1">'BS_BUO SLASPO'!$A$1:$J$77</definedName>
    <definedName name="_xlnm.Print_Area" localSheetId="2">'PL_BUO SLASPO'!$A$1:$L$59</definedName>
    <definedName name="opening_fund_pp" localSheetId="1">#REF!</definedName>
    <definedName name="opening_fund_pp" localSheetId="2">#REF!</definedName>
    <definedName name="opening_fund_pp">#REF!</definedName>
    <definedName name="pol_term" localSheetId="1">#REF!</definedName>
    <definedName name="pol_term" localSheetId="2">#REF!</definedName>
    <definedName name="pol_term">#REF!</definedName>
    <definedName name="premium_pp" localSheetId="1">#REF!</definedName>
    <definedName name="premium_pp" localSheetId="2">#REF!</definedName>
    <definedName name="premium_pp">#REF!</definedName>
    <definedName name="risk_factor" localSheetId="1">#REF!</definedName>
    <definedName name="risk_factor" localSheetId="2">#REF!</definedName>
    <definedName name="risk_factor">#REF!</definedName>
    <definedName name="SAPBEXhrIndnt" hidden="1">1</definedName>
    <definedName name="SAPBEXrevision" hidden="1">6</definedName>
    <definedName name="SAPBEXsysID" hidden="1">"RBE"</definedName>
    <definedName name="SAPBEXwbID" hidden="1">"4TGAU9Q3MNMFS4QMDVW73KWMV"</definedName>
    <definedName name="Start_year" localSheetId="1">#REF!</definedName>
    <definedName name="Start_year" localSheetId="2">#REF!</definedName>
    <definedName name="Start_year">#REF!</definedName>
    <definedName name="sum_assured" localSheetId="1">#REF!</definedName>
    <definedName name="sum_assured" localSheetId="2">#REF!</definedName>
    <definedName name="sum_assured">#REF!</definedName>
    <definedName name="WORKBOOK_SAPBEXq0002">"DP_4"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5" l="1"/>
  <c r="A4" i="46" s="1"/>
  <c r="A4" i="47" s="1"/>
  <c r="A33" i="35" l="1"/>
  <c r="A29" i="35"/>
  <c r="A25" i="35"/>
  <c r="A20" i="35"/>
  <c r="A16" i="35"/>
  <c r="A10" i="35"/>
  <c r="B3" i="3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Bachníček Jozef</author>
  </authors>
  <commentList>
    <comment ref="A17" authorId="0" shapeId="0" xr:uid="{83FF71AE-7514-4353-9886-15945AFCA1AB}">
      <text>
        <r>
          <rPr>
            <b/>
            <sz val="9"/>
            <color indexed="81"/>
            <rFont val="Segoe UI"/>
            <family val="2"/>
            <charset val="238"/>
          </rPr>
          <t>Bachníček Jozef:</t>
        </r>
        <r>
          <rPr>
            <sz val="9"/>
            <color indexed="81"/>
            <rFont val="Segoe UI"/>
            <family val="2"/>
            <charset val="238"/>
          </rPr>
          <t xml:space="preserve">
overiť</t>
        </r>
      </text>
    </comment>
  </commentList>
</comments>
</file>

<file path=xl/sharedStrings.xml><?xml version="1.0" encoding="utf-8"?>
<sst xmlns="http://schemas.openxmlformats.org/spreadsheetml/2006/main" count="507" uniqueCount="417">
  <si>
    <t>životné poistenie</t>
  </si>
  <si>
    <t>neživotné poistenie</t>
  </si>
  <si>
    <t>spolu</t>
  </si>
  <si>
    <t xml:space="preserve">Solvency II                                                           Predpísané poistné Brutto – priama činnosť (bez aktívneho zaistenia) v tis. Eur
</t>
  </si>
  <si>
    <t>Solvency II                                                   Neživotné poistenie - predpísané poistné Brutto – priama činnosť (tis. Eur, %)</t>
  </si>
  <si>
    <t>Poistenie liečebných nákladov</t>
  </si>
  <si>
    <t>Poistenie zabezpečenia príjmu</t>
  </si>
  <si>
    <t>Poistenie odškodnenia pracovníkov</t>
  </si>
  <si>
    <t>Poistenie zodpovednosti za škodu spôsobenú prevádzkou motorového vozidla</t>
  </si>
  <si>
    <t>Ostatné poistenie motorových vozidiel</t>
  </si>
  <si>
    <t>Námorné, letecké a dopravné poistenie</t>
  </si>
  <si>
    <t>Poistenie proti požiaru a iným majetkovým škodám</t>
  </si>
  <si>
    <t>Poistenie všeobecnej zodpovednosti</t>
  </si>
  <si>
    <t>Poistenie úveru a kaucie</t>
  </si>
  <si>
    <t>Poistenie právnej ochrany</t>
  </si>
  <si>
    <t>Asistenčné služby</t>
  </si>
  <si>
    <t>Rôzne finančné straty</t>
  </si>
  <si>
    <t>Solvency II                                                   Životné poistenie - predpísané poistné Brutto – priama činnosť (tis. Eur, %)</t>
  </si>
  <si>
    <t>Zdravotné poistenie</t>
  </si>
  <si>
    <t>Poistenie s podielom na zisku</t>
  </si>
  <si>
    <t>Index-linked a unit-linked poistenie</t>
  </si>
  <si>
    <t>Ostatné životné poistenia a anuity</t>
  </si>
  <si>
    <t>Spolu</t>
  </si>
  <si>
    <t>Solvency II    Kombinovaný ukazovateľ                                 (%)</t>
  </si>
  <si>
    <t>SPOLU</t>
  </si>
  <si>
    <t>Členovia SLASPO</t>
  </si>
  <si>
    <t xml:space="preserve">Solvency II     Technický výsledok                                             (tis. Eur)  </t>
  </si>
  <si>
    <t xml:space="preserve">Technický výsledok 
 TV = Premiums earned Net (R0300) - Claims incurred Net (R0400) - Expenses incurred (R0550) - Balance (R1200) (na LOB sa R1200 rozpočíta podľa R0300, takže ide o odhad)
</t>
  </si>
  <si>
    <t>Kombinovaný ukazovateľ (Claims incurred Net (R0400) + Expenses incurred  (R0550) + Balance (R1200))/Premiums earned Net  (R0300)</t>
  </si>
  <si>
    <t>(na LOB sa R1200 rozpočíta podľa R0300, takže ide o odhad)</t>
  </si>
  <si>
    <t>VÚ - P 1-04</t>
  </si>
  <si>
    <t>Obdobie</t>
  </si>
  <si>
    <t>Balance Sheet / Statement of financial position</t>
  </si>
  <si>
    <t>Časť I. Vybrané údaje z aktív a pasív</t>
  </si>
  <si>
    <t xml:space="preserve"> a) vybrané údaje z aktív a pasív za bežné účtovné obdobie</t>
  </si>
  <si>
    <t xml:space="preserve">Line </t>
  </si>
  <si>
    <t>č. r.</t>
  </si>
  <si>
    <t>označenie z dôvodu kontrolných súčtov</t>
  </si>
  <si>
    <t>EN</t>
  </si>
  <si>
    <t xml:space="preserve"> SK </t>
  </si>
  <si>
    <t>Stav brutto</t>
  </si>
  <si>
    <t>Oprávky a opravné položky</t>
  </si>
  <si>
    <t>Stav netto</t>
  </si>
  <si>
    <t xml:space="preserve">ŽP </t>
  </si>
  <si>
    <t>NP</t>
  </si>
  <si>
    <t>Spolu ŽP</t>
  </si>
  <si>
    <t>z toho: VFA</t>
  </si>
  <si>
    <t>a</t>
  </si>
  <si>
    <t>b</t>
  </si>
  <si>
    <t>1</t>
  </si>
  <si>
    <t>2</t>
  </si>
  <si>
    <t>3</t>
  </si>
  <si>
    <t>4</t>
  </si>
  <si>
    <t>5</t>
  </si>
  <si>
    <t>6</t>
  </si>
  <si>
    <t>7</t>
  </si>
  <si>
    <t>8</t>
  </si>
  <si>
    <t>A.A.</t>
  </si>
  <si>
    <t>Cash and cash equivalents</t>
  </si>
  <si>
    <t xml:space="preserve">Peňažné prostriedky a peňažné ekvivalenty </t>
  </si>
  <si>
    <t>A.B.</t>
  </si>
  <si>
    <r>
      <t xml:space="preserve">Investments </t>
    </r>
    <r>
      <rPr>
        <b/>
        <sz val="14"/>
        <color rgb="FF7030A0"/>
        <rFont val="Times New Roman"/>
        <family val="1"/>
        <charset val="238"/>
      </rPr>
      <t xml:space="preserve"> </t>
    </r>
  </si>
  <si>
    <t xml:space="preserve">Investície </t>
  </si>
  <si>
    <t>A.B.1.</t>
  </si>
  <si>
    <t>Investments at FVTPL</t>
  </si>
  <si>
    <t xml:space="preserve">Finančné nástroje oceňované reálnou hodnotou cez výsledok hospodárenia (FVTPL) </t>
  </si>
  <si>
    <t>A.B.2.</t>
  </si>
  <si>
    <t>Investments at FVOCI</t>
  </si>
  <si>
    <t xml:space="preserve">Finančné nástroje oceňované reálnou hodnotou cez ostatné súčasti komplexného výsledku (FVOCI) </t>
  </si>
  <si>
    <t>A.B.3.</t>
  </si>
  <si>
    <t>Investments at AC</t>
  </si>
  <si>
    <t>Finančné nástroje oceňované amortizovanou hodnotou (AC)</t>
  </si>
  <si>
    <t>A.B.4.</t>
  </si>
  <si>
    <t>Investments in affiliated and associated enterprises and joint ventures</t>
  </si>
  <si>
    <t>Podiely v prepojených podnikoch vrátane účastí</t>
  </si>
  <si>
    <t>A.C.</t>
  </si>
  <si>
    <t xml:space="preserve">Insurance contracts that are assets </t>
  </si>
  <si>
    <t xml:space="preserve">Hodnota poistných zmlúv ako aktívum </t>
  </si>
  <si>
    <t>A.C.1.</t>
  </si>
  <si>
    <t xml:space="preserve">Assets for remaining coverage </t>
  </si>
  <si>
    <t>Hodnota poistných zmlúv na zostávajúce krytie</t>
  </si>
  <si>
    <t>A.C.1.1.</t>
  </si>
  <si>
    <t xml:space="preserve">Súčasná hodnota budúcich peňažných tokov </t>
  </si>
  <si>
    <t>A.C.1.2.</t>
  </si>
  <si>
    <t xml:space="preserve">CSM  </t>
  </si>
  <si>
    <t xml:space="preserve">Servisná marža </t>
  </si>
  <si>
    <t>A.C.1.3.</t>
  </si>
  <si>
    <t xml:space="preserve">RA  </t>
  </si>
  <si>
    <t xml:space="preserve">Riziková prirážka na nefinančné riziká </t>
  </si>
  <si>
    <t>A.C.1.4.</t>
  </si>
  <si>
    <t>Insurance contract assets measured under PAA</t>
  </si>
  <si>
    <t>Hodnota poistných zmlúv ocenené podľa PAA modelu</t>
  </si>
  <si>
    <t>A.C.2.</t>
  </si>
  <si>
    <t>Asset for Incurred Claims AIC</t>
  </si>
  <si>
    <t>Hodnota poistných zmlúv na vzniknuté poistné udalosti</t>
  </si>
  <si>
    <t>A.C.2.1.</t>
  </si>
  <si>
    <t>PV FCF</t>
  </si>
  <si>
    <t>A.C.2.2.</t>
  </si>
  <si>
    <t>RA</t>
  </si>
  <si>
    <t>A.C.3.</t>
  </si>
  <si>
    <t xml:space="preserve">Prepaid or not allocated acqusition costs  </t>
  </si>
  <si>
    <t xml:space="preserve">Predplatené alebo nealokované obstarávacie náklady na poistné zmluvy </t>
  </si>
  <si>
    <t>A.D.</t>
  </si>
  <si>
    <t xml:space="preserve">Reinsurance contracts that are assets </t>
  </si>
  <si>
    <t xml:space="preserve">Pasívne zaistenie ako aktívum </t>
  </si>
  <si>
    <t>A.E.</t>
  </si>
  <si>
    <t>Receivables (other than from insurance and reinsurance)</t>
  </si>
  <si>
    <t>Pohľadávky (iné ako z poistenia a zaistenia)</t>
  </si>
  <si>
    <t>A.F.</t>
  </si>
  <si>
    <t>Property and equipment</t>
  </si>
  <si>
    <t>Hmotný majetok</t>
  </si>
  <si>
    <t>A.G.</t>
  </si>
  <si>
    <t>Intangible assets</t>
  </si>
  <si>
    <t xml:space="preserve">Nehmotné aktíva </t>
  </si>
  <si>
    <t>A.G.1.</t>
  </si>
  <si>
    <t>Goodwill</t>
  </si>
  <si>
    <t>A.G.2.</t>
  </si>
  <si>
    <t>Software</t>
  </si>
  <si>
    <t xml:space="preserve">Softvér </t>
  </si>
  <si>
    <t>A.G.3.</t>
  </si>
  <si>
    <t>Other intangible assets</t>
  </si>
  <si>
    <t xml:space="preserve">Ostatné nehmotné aktíva </t>
  </si>
  <si>
    <t>A.H.</t>
  </si>
  <si>
    <t>A.H.1.</t>
  </si>
  <si>
    <t>Current tax asset</t>
  </si>
  <si>
    <t xml:space="preserve">Splatná daň z príjmov - pohľadávka </t>
  </si>
  <si>
    <t>A.H.2.</t>
  </si>
  <si>
    <t>Deferred tax assets</t>
  </si>
  <si>
    <t xml:space="preserve">Odložené daňové pohľadávky </t>
  </si>
  <si>
    <t>A.I.</t>
  </si>
  <si>
    <t>Accrual accounts (active)</t>
  </si>
  <si>
    <t>Účty časového rozlíšenia (aktívne)</t>
  </si>
  <si>
    <t>A.J.</t>
  </si>
  <si>
    <t>Other assets</t>
  </si>
  <si>
    <t>Ostatné aktíva, inde neuvedené</t>
  </si>
  <si>
    <t>TOTAL ASSETS</t>
  </si>
  <si>
    <t>AKTÍVA SPOLU</t>
  </si>
  <si>
    <t>P.A.</t>
  </si>
  <si>
    <t>P.A.1.</t>
  </si>
  <si>
    <t>Investment contract liabilities</t>
  </si>
  <si>
    <t xml:space="preserve">Záväzky z investičných zmlúv       </t>
  </si>
  <si>
    <t>P.A.2.</t>
  </si>
  <si>
    <t>Loans received</t>
  </si>
  <si>
    <t>Prijaté úvery a pôžičky</t>
  </si>
  <si>
    <t>P.B.</t>
  </si>
  <si>
    <t>Insurance contracts liabilities</t>
  </si>
  <si>
    <t xml:space="preserve">Hodnota poistných zmlúv ako záväzok </t>
  </si>
  <si>
    <t>P.B.1.</t>
  </si>
  <si>
    <t xml:space="preserve">Liability for remaining coverage </t>
  </si>
  <si>
    <t xml:space="preserve">Hodnota poistných zmlúv na zostávajúce krytie </t>
  </si>
  <si>
    <t>P.B.1.1.</t>
  </si>
  <si>
    <t>P.B.1.2.</t>
  </si>
  <si>
    <t>P.B.1.3.</t>
  </si>
  <si>
    <t xml:space="preserve">P.B.1.4. </t>
  </si>
  <si>
    <t>Insurance contract liabilities measured under PAA</t>
  </si>
  <si>
    <t>P.B.2.</t>
  </si>
  <si>
    <t xml:space="preserve">Liability for incurred claims </t>
  </si>
  <si>
    <t>Záväzky zo vzniknutých poistných udalostí</t>
  </si>
  <si>
    <t>P.B.2.1.</t>
  </si>
  <si>
    <t xml:space="preserve">LIC FCF </t>
  </si>
  <si>
    <t>P.B.2.2.</t>
  </si>
  <si>
    <t xml:space="preserve">LIC RA </t>
  </si>
  <si>
    <t>Riziková prirážka na nefinančné riziká</t>
  </si>
  <si>
    <t>P.C.</t>
  </si>
  <si>
    <t xml:space="preserve">Reinsurance contracts that are liabilities </t>
  </si>
  <si>
    <t>Záväzky z pasívneho zaistenia</t>
  </si>
  <si>
    <t>P.D.</t>
  </si>
  <si>
    <t>Liabilities (other than from insurance and reinsurance)</t>
  </si>
  <si>
    <t>Záväzky (iné ako z poistenia a zaistenia)</t>
  </si>
  <si>
    <t>P.E.</t>
  </si>
  <si>
    <t>Short - term employee benefits</t>
  </si>
  <si>
    <t xml:space="preserve">Krátkodobé zamestnanecké požitky </t>
  </si>
  <si>
    <t>P.F.</t>
  </si>
  <si>
    <t>Reserves  (other than from insurance and reinsurance)</t>
  </si>
  <si>
    <t>Rezervy (iné ako z poistenia a zaistenia)</t>
  </si>
  <si>
    <t xml:space="preserve">Subordinated liabilities </t>
  </si>
  <si>
    <t xml:space="preserve">Podriadené záväzky </t>
  </si>
  <si>
    <t>P.H.1.</t>
  </si>
  <si>
    <t>Current tax liability</t>
  </si>
  <si>
    <t xml:space="preserve">Splatná daň z príjmov - záväzok </t>
  </si>
  <si>
    <t>P.H.2.</t>
  </si>
  <si>
    <t xml:space="preserve">Deferred income tax liabilities </t>
  </si>
  <si>
    <t xml:space="preserve">Odložené daňové záväzky </t>
  </si>
  <si>
    <t>P.I.</t>
  </si>
  <si>
    <t>Accrual accounts (passive)</t>
  </si>
  <si>
    <t>Účty časového rozlíšenia (pasívne)</t>
  </si>
  <si>
    <t>P.J.</t>
  </si>
  <si>
    <t>Other liabilities</t>
  </si>
  <si>
    <t>Ostatné pasíva, inde neuvedené</t>
  </si>
  <si>
    <t>TOTAL LIABILITIES</t>
  </si>
  <si>
    <t>ZÁVÄZKY SPOLU</t>
  </si>
  <si>
    <t>P.K.</t>
  </si>
  <si>
    <t>Issued capital</t>
  </si>
  <si>
    <t>Základné imanie</t>
  </si>
  <si>
    <t>P.K.1.</t>
  </si>
  <si>
    <t xml:space="preserve">   of which: paid-up subscribed capital</t>
  </si>
  <si>
    <t xml:space="preserve">   z toho: upísané základné imanie splatené</t>
  </si>
  <si>
    <t>P.L.</t>
  </si>
  <si>
    <t>Own shares</t>
  </si>
  <si>
    <t>Vlastné akcie</t>
  </si>
  <si>
    <t>P.M.</t>
  </si>
  <si>
    <t>Share premium</t>
  </si>
  <si>
    <t>Emisné ážio</t>
  </si>
  <si>
    <t>P.N.</t>
  </si>
  <si>
    <t>Capital reserve</t>
  </si>
  <si>
    <t xml:space="preserve">Rezervné fondy a fondy tvorené zo zisku </t>
  </si>
  <si>
    <t>P.O.</t>
  </si>
  <si>
    <t>Other capital funds</t>
  </si>
  <si>
    <t>Ostatné kapitálové fondy</t>
  </si>
  <si>
    <t>P.P.</t>
  </si>
  <si>
    <t>Valuation differences, of which:</t>
  </si>
  <si>
    <t xml:space="preserve">Oceňovacie rozdiely, z toho: </t>
  </si>
  <si>
    <t>P.P.1.</t>
  </si>
  <si>
    <t xml:space="preserve">   Foreign currency translation adjustments</t>
  </si>
  <si>
    <t xml:space="preserve">Úpravy vyplývajúce z prepočtu cudzích mien </t>
  </si>
  <si>
    <t>P.P.2.</t>
  </si>
  <si>
    <t xml:space="preserve">   Unrealized gains and losses (OCI)</t>
  </si>
  <si>
    <t xml:space="preserve">Oceňovacie rozdiely z ocenenia finančných  nástrojov cez OCI </t>
  </si>
  <si>
    <t>P.P.3.</t>
  </si>
  <si>
    <t xml:space="preserve">   (Re)insurance assets and liabilities / (Re)insurance finance reserve</t>
  </si>
  <si>
    <t>Oceňovacie rozdiely z poistných zmlúv a zaistných zmlúv cez OCI</t>
  </si>
  <si>
    <t>P.P.4.</t>
  </si>
  <si>
    <t xml:space="preserve">   Expected credit loss (ECL)</t>
  </si>
  <si>
    <t>Očakávané kreditné straty</t>
  </si>
  <si>
    <t>P.Q.</t>
  </si>
  <si>
    <t>Profit or loss from previous periods</t>
  </si>
  <si>
    <t>Výsledok hospodárenia minulých rokov</t>
  </si>
  <si>
    <t>P.R.</t>
  </si>
  <si>
    <t>Profit or loss for the current period</t>
  </si>
  <si>
    <t>Výsledok hospodárenia bežného obdobia</t>
  </si>
  <si>
    <t>TOTAL EQUITY</t>
  </si>
  <si>
    <t>VLASTNÉ IMANIE SPOLU</t>
  </si>
  <si>
    <t>TOTAL EQUITY AND LIABILITIES</t>
  </si>
  <si>
    <t>PASÍVA SPOLU</t>
  </si>
  <si>
    <t>P&amp;L / Statement of financial performance</t>
  </si>
  <si>
    <t>Časť II. Vybrané údaje z nákladov a výnosov</t>
  </si>
  <si>
    <t xml:space="preserve"> a) vybrané údaje z nákladov a výnosov za bežné účtovné obdobie</t>
  </si>
  <si>
    <t>č.</t>
  </si>
  <si>
    <t xml:space="preserve">Životné poistenie     </t>
  </si>
  <si>
    <t>Neživotné poistenie</t>
  </si>
  <si>
    <t>r.</t>
  </si>
  <si>
    <t>GMM</t>
  </si>
  <si>
    <t>VFA</t>
  </si>
  <si>
    <t>PAA</t>
  </si>
  <si>
    <t>Spolu NP</t>
  </si>
  <si>
    <t>9</t>
  </si>
  <si>
    <t>10</t>
  </si>
  <si>
    <t>1.</t>
  </si>
  <si>
    <t>Insurance Revenue</t>
  </si>
  <si>
    <t>Výnosy z poistných služieb</t>
  </si>
  <si>
    <t>1.1.</t>
  </si>
  <si>
    <t xml:space="preserve">Expected claims and other expenses </t>
  </si>
  <si>
    <t xml:space="preserve">Očakávané poistné plnenia a náklady na poistné zmluvy </t>
  </si>
  <si>
    <t>1.2.</t>
  </si>
  <si>
    <t xml:space="preserve">Recovery of acquisition cash flows </t>
  </si>
  <si>
    <t xml:space="preserve">Očakávané obstarávacie náklady </t>
  </si>
  <si>
    <t>1.3.</t>
  </si>
  <si>
    <t>Release of contractual service margin</t>
  </si>
  <si>
    <t>Rozpustenie servisnej marže</t>
  </si>
  <si>
    <t>1.4.</t>
  </si>
  <si>
    <t xml:space="preserve">Change of risk adjustment </t>
  </si>
  <si>
    <t xml:space="preserve">Zmena v rizikovej prirážke na nefinančné riziká </t>
  </si>
  <si>
    <t>1.5.</t>
  </si>
  <si>
    <t xml:space="preserve">Premium experience adjustment </t>
  </si>
  <si>
    <t>Úprava poistného na základe skutočnosti</t>
  </si>
  <si>
    <t>1.6.</t>
  </si>
  <si>
    <t xml:space="preserve">Premium release PAA </t>
  </si>
  <si>
    <t>Rozpustenie poistného PAA</t>
  </si>
  <si>
    <t>2.</t>
  </si>
  <si>
    <t>Insurance service expenses</t>
  </si>
  <si>
    <t xml:space="preserve">Náklady na poistné služby </t>
  </si>
  <si>
    <t>2.1.</t>
  </si>
  <si>
    <t>Incurred claims and other incurred insurance service expenses</t>
  </si>
  <si>
    <t xml:space="preserve">Vzniknuté poistné plnenia a ostatné náklady na poistné služby  </t>
  </si>
  <si>
    <t>2.1.1.</t>
  </si>
  <si>
    <t xml:space="preserve">Incurred claims </t>
  </si>
  <si>
    <t xml:space="preserve">Vzniknuté poistné plnenia </t>
  </si>
  <si>
    <t>2.1.2.</t>
  </si>
  <si>
    <t>2.1.3.</t>
  </si>
  <si>
    <t>Adjustment of investment component</t>
  </si>
  <si>
    <t>2.2.</t>
  </si>
  <si>
    <t>2.3.</t>
  </si>
  <si>
    <t>Changes in liability for incurred claims</t>
  </si>
  <si>
    <t>Zmena hodnoty poistných zmlúv na vzniknuté poistné udalosti</t>
  </si>
  <si>
    <t>2.4.</t>
  </si>
  <si>
    <t>Losses on onerous groups of contracts and reversals of such losses</t>
  </si>
  <si>
    <t xml:space="preserve">Straty na nevýhodných poistných zmluvách a ich zmeny  </t>
  </si>
  <si>
    <t>3.</t>
  </si>
  <si>
    <t xml:space="preserve">Income or expenses from reinsurance contracts held </t>
  </si>
  <si>
    <t xml:space="preserve">Výnosy/náklady z pasívneho zaistenia </t>
  </si>
  <si>
    <t>3.1.</t>
  </si>
  <si>
    <t>Expected claims and other expenses recovery</t>
  </si>
  <si>
    <t>Očakávaný podiel zaisťovateľa na poistných plneniach a ostatných nákladoch zo zaistenia</t>
  </si>
  <si>
    <t>3.2.</t>
  </si>
  <si>
    <t>3.3.</t>
  </si>
  <si>
    <t>3.4.</t>
  </si>
  <si>
    <t>Reinsurance expenses contracts measured under the PAA</t>
  </si>
  <si>
    <t>Náklady na zaistenie pre zaistné zmluvy oceňované PAA modelom</t>
  </si>
  <si>
    <t>3.5.</t>
  </si>
  <si>
    <t xml:space="preserve">Ceded premium experience adjustment </t>
  </si>
  <si>
    <t>Úprava postúpeného poistného o skutočnosť</t>
  </si>
  <si>
    <t>3.6.</t>
  </si>
  <si>
    <r>
      <t xml:space="preserve">Claims recovered and other incurred </t>
    </r>
    <r>
      <rPr>
        <sz val="14"/>
        <rFont val="Times New Roman"/>
        <family val="1"/>
        <charset val="238"/>
      </rPr>
      <t xml:space="preserve">attributable expenses </t>
    </r>
  </si>
  <si>
    <t xml:space="preserve">Podiel zaisťovateľa na nákladoch na poistné plnenia a ostatných priraditeľných nákladoch </t>
  </si>
  <si>
    <t>3.7.</t>
  </si>
  <si>
    <t>Changes that relate to past service - adjustments to incurred claims</t>
  </si>
  <si>
    <t>Podiel zaisťovateľa na zmene hodnoty poistných zmlúv na vzniknuté poistné udalosti</t>
  </si>
  <si>
    <t>3.8.</t>
  </si>
  <si>
    <t>Loss recoveries and reversals of recoveries</t>
  </si>
  <si>
    <t>Podiel zaisťovateľa na stratovom komponente a jeho zmeny</t>
  </si>
  <si>
    <t>3.9.</t>
  </si>
  <si>
    <t>Effect of changes in the risk of reinsurers non-performance</t>
  </si>
  <si>
    <t>Zmena v riziku neplnenia zaisťovateľa</t>
  </si>
  <si>
    <t>4.</t>
  </si>
  <si>
    <t>Other (insurance service result)</t>
  </si>
  <si>
    <t>Ostatné (v rámci výsledku za poistné služby)</t>
  </si>
  <si>
    <t>Insurance service result  (1) + (2) + (3) + (4)</t>
  </si>
  <si>
    <t xml:space="preserve">Výsledok za poistné služby </t>
  </si>
  <si>
    <t>5.</t>
  </si>
  <si>
    <t xml:space="preserve">Net investment result   </t>
  </si>
  <si>
    <t xml:space="preserve">Čistý investičný výsledok </t>
  </si>
  <si>
    <t>5.1.</t>
  </si>
  <si>
    <t xml:space="preserve">Interest revenue from financial assets not measured at FVTPL (AC, OCI) </t>
  </si>
  <si>
    <t xml:space="preserve">Čistý úrokový výnos z finančných aktív oceňovaných inak ako cez výsledok hospodárenia (AC, OCI) </t>
  </si>
  <si>
    <t>5.2.</t>
  </si>
  <si>
    <t xml:space="preserve">Net gains on FVTPL investments </t>
  </si>
  <si>
    <t xml:space="preserve">Čistý výnos z finančných aktív oceňovaných cez výsledok hospodárenia (FVTPL) </t>
  </si>
  <si>
    <t>5.3.</t>
  </si>
  <si>
    <t xml:space="preserve">Net credit impairment losses </t>
  </si>
  <si>
    <t>Čisté straty z trvalého zníženia hodnoty</t>
  </si>
  <si>
    <t>5.4.</t>
  </si>
  <si>
    <t xml:space="preserve">Net gains on investment in debt securities measured at FVOCI  </t>
  </si>
  <si>
    <t xml:space="preserve">Čistý výnos z dlhových CP oceňovaných FVOCI (pri predaji) </t>
  </si>
  <si>
    <t>5.5.</t>
  </si>
  <si>
    <t xml:space="preserve">Net gains from the derecognition of financial assests measured at AC </t>
  </si>
  <si>
    <t>Čistý výnos z ukončenia vykazovania finančných aktív oceňovaných amortizovanou hodnotou (AC)</t>
  </si>
  <si>
    <t>5.6.</t>
  </si>
  <si>
    <t xml:space="preserve">Net change in investment contract liabilities </t>
  </si>
  <si>
    <t>Čistá zmena záväzkov z investičných zmlúv</t>
  </si>
  <si>
    <t>5.7.</t>
  </si>
  <si>
    <t xml:space="preserve">Net gains from fair value adjustments to investment properties </t>
  </si>
  <si>
    <t xml:space="preserve">Čistý výnos z precenenia investičného majetku </t>
  </si>
  <si>
    <t>5.8.</t>
  </si>
  <si>
    <t>Expected credit loss allowance (OCI, AC)</t>
  </si>
  <si>
    <t>Opravná položka k očakávaným kreditným stratám</t>
  </si>
  <si>
    <t>6.</t>
  </si>
  <si>
    <t>Net insurance finance result (IFIE)</t>
  </si>
  <si>
    <t xml:space="preserve">Čistý finančný výsledok z poistenia  </t>
  </si>
  <si>
    <t>6.1.</t>
  </si>
  <si>
    <t>Insurance finance income or expenses from insurance contracts issued</t>
  </si>
  <si>
    <t>Finančné výnosy alebo finančné náklady z poistných zmlúv</t>
  </si>
  <si>
    <t>6.1.1.</t>
  </si>
  <si>
    <t>Accretion of interest &amp; the effect of changes in interest rates</t>
  </si>
  <si>
    <t xml:space="preserve">Úrokový prírastok a efekt zmeny diskontnej sadzby </t>
  </si>
  <si>
    <t>6.1.2.</t>
  </si>
  <si>
    <t xml:space="preserve">The Effect of financial risk and changes in financial risk includ. FX differences </t>
  </si>
  <si>
    <t xml:space="preserve">Finančné riziká a dopad zmien finančných rizík vrátane kurzových rozdielov </t>
  </si>
  <si>
    <t>6.1.3.</t>
  </si>
  <si>
    <t>Changes in the fair value of underlying assets of contracts measured under VFA (VFA mirroring)</t>
  </si>
  <si>
    <t>Zmena záväzku pre poistné zmluvy ocenené VFA modelom v dôsledku zmeny v reálnej hodnote podkladových aktív</t>
  </si>
  <si>
    <t>6.2.</t>
  </si>
  <si>
    <t>Insurance finance income or expenses from reinsurance contracts held</t>
  </si>
  <si>
    <t>Finančné výnosy alebo finančné náklady zo zaistných zmlúv</t>
  </si>
  <si>
    <t>6.2.1.</t>
  </si>
  <si>
    <t>6.2.2.</t>
  </si>
  <si>
    <t>7.</t>
  </si>
  <si>
    <t>Other (finance result)</t>
  </si>
  <si>
    <t>Ostatné (v rámci finančného výsledku)</t>
  </si>
  <si>
    <t xml:space="preserve">Finance result (5) + (6) + (7) </t>
  </si>
  <si>
    <t xml:space="preserve">Finančný výsledok </t>
  </si>
  <si>
    <t>8.</t>
  </si>
  <si>
    <t>Other income</t>
  </si>
  <si>
    <t>Ostatné výnosy</t>
  </si>
  <si>
    <t>9.</t>
  </si>
  <si>
    <t>Other expenses</t>
  </si>
  <si>
    <t xml:space="preserve">Ostatné náklady </t>
  </si>
  <si>
    <t>10.</t>
  </si>
  <si>
    <t>Income before income taxes</t>
  </si>
  <si>
    <t xml:space="preserve">Výsledok hospodárenia pred zdanením </t>
  </si>
  <si>
    <t>11.</t>
  </si>
  <si>
    <t>Taxes</t>
  </si>
  <si>
    <t xml:space="preserve">Dane </t>
  </si>
  <si>
    <t>12.</t>
  </si>
  <si>
    <t>Net income</t>
  </si>
  <si>
    <t>Výsledok hospodárenia po zdanení</t>
  </si>
  <si>
    <t>Časť III. Vybrané údaje o zamestnancoch</t>
  </si>
  <si>
    <t>Názov položky</t>
  </si>
  <si>
    <t>Bežné účtovné obdobie</t>
  </si>
  <si>
    <t>Priemerný prepočítaný stav zamestnancov</t>
  </si>
  <si>
    <t xml:space="preserve">Evidenčný počet zamestnancov  </t>
  </si>
  <si>
    <t>Časť IV. Údaje k vybraným daniam, poplatkom a odvodom</t>
  </si>
  <si>
    <t>Dane, poplatky a odvody</t>
  </si>
  <si>
    <t>Odložená daň z príjmov</t>
  </si>
  <si>
    <t>Osobitný odvod z podnikania v regulovaných odvetviach</t>
  </si>
  <si>
    <t>Odvod časti poistného pri PZP</t>
  </si>
  <si>
    <t>Daň z poistenia</t>
  </si>
  <si>
    <t>Miestne dane a miestne poplatky za komunálne odpady a drobné stavebné odpady</t>
  </si>
  <si>
    <t>Daň z motorových vozidiel</t>
  </si>
  <si>
    <t>Solvency II                                                   Životné poistenie                                   Náklady na poistné plnenia (vzniknuté)  (Brutto – priama činnosť )                               tis. Eur</t>
  </si>
  <si>
    <t>Solvency II                                                   Neživotné poistenie                                Náklady na poistné plnenia (vzniknuté)  (Brutto – priama činnosť )                                                tis. Eur</t>
  </si>
  <si>
    <t>Tax receivables, of which:</t>
  </si>
  <si>
    <t xml:space="preserve">Daňové pohľadávky, z toho: </t>
  </si>
  <si>
    <t>Financial liabilities, of which:</t>
  </si>
  <si>
    <t xml:space="preserve">Finančné záväzky, z toho: </t>
  </si>
  <si>
    <t>P.G.</t>
  </si>
  <si>
    <t>P.H.</t>
  </si>
  <si>
    <t>Tax payables, of which:</t>
  </si>
  <si>
    <t>Daňové záväzky, z toho:</t>
  </si>
  <si>
    <t>Attributable expenses</t>
  </si>
  <si>
    <t>Priraditeľné náklady na poistné služby</t>
  </si>
  <si>
    <t xml:space="preserve">Úprava  o investičný komponent </t>
  </si>
  <si>
    <t>Acquisition costs</t>
  </si>
  <si>
    <t xml:space="preserve">Obstarávacie náklady </t>
  </si>
  <si>
    <t>Splatná daň z príjmov, z toho:</t>
  </si>
  <si>
    <t xml:space="preserve">   dorovnávacia daň</t>
  </si>
  <si>
    <t>Daň z finančných transakcií, z toho:</t>
  </si>
  <si>
    <t xml:space="preserve">    za poistné služby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</si>
</sst>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_€"/>
    <numFmt numFmtId="165" formatCode="0.0%"/>
    <numFmt numFmtId="166" formatCode="_-* #,##0_-;\-* #,##0_-;_-* &quot;-&quot;??_-;_-@_-"/>
  </numFmts>
  <fonts count="3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name val="Arial CE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4"/>
      <name val="Times New Roman"/>
      <family val="1"/>
    </font>
    <font>
      <b/>
      <sz val="14"/>
      <color rgb="FF7030A0"/>
      <name val="Times New Roman"/>
      <family val="1"/>
      <charset val="238"/>
    </font>
    <font>
      <sz val="10"/>
      <color rgb="FFFF0000"/>
      <name val="Arial"/>
      <family val="2"/>
    </font>
    <font>
      <b/>
      <sz val="14"/>
      <color theme="3"/>
      <name val="Times New Roman"/>
      <family val="1"/>
      <charset val="238"/>
    </font>
    <font>
      <sz val="12"/>
      <color theme="1"/>
      <name val="Arial"/>
      <family val="2"/>
    </font>
    <font>
      <sz val="10"/>
      <color theme="8" tint="-0.249977111117893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511703848384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7" fillId="0" borderId="0"/>
    <xf numFmtId="0" fontId="10" fillId="0" borderId="0"/>
    <xf numFmtId="13" fontId="11" fillId="0" borderId="0" applyFont="0" applyFill="0" applyProtection="0"/>
    <xf numFmtId="0" fontId="13" fillId="0" borderId="0"/>
    <xf numFmtId="43" fontId="4" fillId="0" borderId="0" applyFont="0" applyFill="0" applyBorder="0" applyAlignment="0" applyProtection="0"/>
    <xf numFmtId="0" fontId="11" fillId="0" borderId="0"/>
    <xf numFmtId="0" fontId="31" fillId="0" borderId="30"/>
    <xf numFmtId="0" fontId="33" fillId="0" borderId="0" applyNumberFormat="0" applyFill="0" applyBorder="0" applyAlignment="0" applyProtection="0"/>
    <xf numFmtId="0" fontId="11" fillId="0" borderId="0"/>
    <xf numFmtId="0" fontId="34" fillId="0" borderId="0"/>
    <xf numFmtId="0" fontId="4" fillId="0" borderId="0"/>
    <xf numFmtId="0" fontId="31" fillId="0" borderId="38"/>
  </cellStyleXfs>
  <cellXfs count="180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right"/>
    </xf>
    <xf numFmtId="164" fontId="0" fillId="2" borderId="1" xfId="0" applyNumberFormat="1" applyFill="1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/>
    <xf numFmtId="0" fontId="2" fillId="0" borderId="1" xfId="0" applyFont="1" applyBorder="1" applyAlignment="1">
      <alignment vertical="center" wrapText="1"/>
    </xf>
    <xf numFmtId="0" fontId="4" fillId="0" borderId="1" xfId="2" applyBorder="1" applyAlignment="1">
      <alignment horizontal="center" vertical="center" wrapText="1"/>
    </xf>
    <xf numFmtId="0" fontId="4" fillId="0" borderId="2" xfId="2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/>
    </xf>
    <xf numFmtId="0" fontId="3" fillId="3" borderId="0" xfId="0" applyFont="1" applyFill="1"/>
    <xf numFmtId="0" fontId="0" fillId="5" borderId="0" xfId="0" applyFill="1" applyAlignment="1">
      <alignment wrapText="1"/>
    </xf>
    <xf numFmtId="0" fontId="0" fillId="5" borderId="0" xfId="0" applyFill="1" applyAlignment="1">
      <alignment vertical="center"/>
    </xf>
    <xf numFmtId="0" fontId="0" fillId="5" borderId="0" xfId="0" applyFill="1"/>
    <xf numFmtId="0" fontId="8" fillId="0" borderId="0" xfId="3" applyFont="1"/>
    <xf numFmtId="0" fontId="9" fillId="0" borderId="0" xfId="3" applyFont="1" applyAlignment="1">
      <alignment horizontal="center"/>
    </xf>
    <xf numFmtId="0" fontId="10" fillId="0" borderId="0" xfId="4"/>
    <xf numFmtId="0" fontId="8" fillId="0" borderId="0" xfId="5" applyNumberFormat="1" applyFont="1" applyFill="1" applyProtection="1"/>
    <xf numFmtId="0" fontId="15" fillId="0" borderId="0" xfId="4" applyFont="1"/>
    <xf numFmtId="0" fontId="16" fillId="0" borderId="0" xfId="4" applyFont="1"/>
    <xf numFmtId="0" fontId="18" fillId="6" borderId="0" xfId="4" applyFont="1" applyFill="1"/>
    <xf numFmtId="0" fontId="18" fillId="0" borderId="0" xfId="4" applyFont="1"/>
    <xf numFmtId="0" fontId="16" fillId="0" borderId="0" xfId="4" applyFont="1" applyAlignment="1">
      <alignment vertical="top" wrapText="1"/>
    </xf>
    <xf numFmtId="0" fontId="17" fillId="6" borderId="5" xfId="4" applyFont="1" applyFill="1" applyBorder="1" applyAlignment="1">
      <alignment horizontal="center"/>
    </xf>
    <xf numFmtId="0" fontId="19" fillId="6" borderId="6" xfId="4" applyFont="1" applyFill="1" applyBorder="1"/>
    <xf numFmtId="166" fontId="19" fillId="2" borderId="12" xfId="7" applyNumberFormat="1" applyFont="1" applyFill="1" applyBorder="1" applyAlignment="1">
      <alignment horizontal="center" vertical="center"/>
    </xf>
    <xf numFmtId="166" fontId="19" fillId="2" borderId="12" xfId="7" applyNumberFormat="1" applyFont="1" applyFill="1" applyBorder="1" applyAlignment="1">
      <alignment horizontal="center" vertical="center" wrapText="1"/>
    </xf>
    <xf numFmtId="49" fontId="21" fillId="0" borderId="16" xfId="4" applyNumberFormat="1" applyFont="1" applyBorder="1" applyAlignment="1">
      <alignment horizontal="center" vertical="center" wrapText="1"/>
    </xf>
    <xf numFmtId="49" fontId="21" fillId="0" borderId="15" xfId="4" applyNumberFormat="1" applyFont="1" applyBorder="1" applyAlignment="1">
      <alignment horizontal="center" vertical="center" wrapText="1"/>
    </xf>
    <xf numFmtId="49" fontId="21" fillId="0" borderId="17" xfId="4" applyNumberFormat="1" applyFont="1" applyBorder="1" applyAlignment="1">
      <alignment horizontal="center" vertical="center"/>
    </xf>
    <xf numFmtId="49" fontId="23" fillId="2" borderId="18" xfId="7" applyNumberFormat="1" applyFont="1" applyFill="1" applyBorder="1" applyAlignment="1">
      <alignment horizontal="center" vertical="center" wrapText="1"/>
    </xf>
    <xf numFmtId="49" fontId="23" fillId="2" borderId="12" xfId="7" applyNumberFormat="1" applyFont="1" applyFill="1" applyBorder="1" applyAlignment="1">
      <alignment horizontal="center" vertical="center" wrapText="1"/>
    </xf>
    <xf numFmtId="49" fontId="23" fillId="2" borderId="12" xfId="7" applyNumberFormat="1" applyFont="1" applyFill="1" applyBorder="1" applyAlignment="1">
      <alignment horizontal="center" vertical="center"/>
    </xf>
    <xf numFmtId="49" fontId="22" fillId="2" borderId="12" xfId="7" applyNumberFormat="1" applyFont="1" applyFill="1" applyBorder="1" applyAlignment="1">
      <alignment horizontal="center" vertical="center"/>
    </xf>
    <xf numFmtId="49" fontId="22" fillId="2" borderId="13" xfId="7" applyNumberFormat="1" applyFont="1" applyFill="1" applyBorder="1" applyAlignment="1">
      <alignment horizontal="center" vertical="center"/>
    </xf>
    <xf numFmtId="166" fontId="24" fillId="4" borderId="12" xfId="7" applyNumberFormat="1" applyFont="1" applyFill="1" applyBorder="1" applyAlignment="1">
      <alignment horizontal="center" vertical="center" wrapText="1"/>
    </xf>
    <xf numFmtId="166" fontId="17" fillId="7" borderId="12" xfId="7" applyNumberFormat="1" applyFont="1" applyFill="1" applyBorder="1" applyAlignment="1">
      <alignment horizontal="center" vertical="center"/>
    </xf>
    <xf numFmtId="166" fontId="17" fillId="7" borderId="13" xfId="7" applyNumberFormat="1" applyFont="1" applyFill="1" applyBorder="1" applyAlignment="1">
      <alignment horizontal="center" vertical="center"/>
    </xf>
    <xf numFmtId="0" fontId="19" fillId="7" borderId="12" xfId="0" applyFont="1" applyFill="1" applyBorder="1"/>
    <xf numFmtId="0" fontId="19" fillId="7" borderId="13" xfId="0" applyFont="1" applyFill="1" applyBorder="1"/>
    <xf numFmtId="0" fontId="10" fillId="2" borderId="0" xfId="4" applyFill="1"/>
    <xf numFmtId="0" fontId="21" fillId="0" borderId="0" xfId="4" applyFont="1" applyAlignment="1">
      <alignment vertical="center"/>
    </xf>
    <xf numFmtId="0" fontId="21" fillId="0" borderId="0" xfId="4" applyFont="1" applyAlignment="1">
      <alignment horizontal="left" vertical="center" indent="15"/>
    </xf>
    <xf numFmtId="0" fontId="26" fillId="0" borderId="0" xfId="4" applyFont="1"/>
    <xf numFmtId="166" fontId="19" fillId="7" borderId="12" xfId="0" applyNumberFormat="1" applyFont="1" applyFill="1" applyBorder="1"/>
    <xf numFmtId="166" fontId="19" fillId="7" borderId="13" xfId="0" applyNumberFormat="1" applyFont="1" applyFill="1" applyBorder="1"/>
    <xf numFmtId="0" fontId="28" fillId="0" borderId="0" xfId="4" applyFont="1"/>
    <xf numFmtId="0" fontId="19" fillId="7" borderId="12" xfId="0" applyFont="1" applyFill="1" applyBorder="1" applyAlignment="1">
      <alignment horizontal="left" vertical="center" indent="15"/>
    </xf>
    <xf numFmtId="0" fontId="19" fillId="7" borderId="12" xfId="0" applyFont="1" applyFill="1" applyBorder="1" applyAlignment="1">
      <alignment vertical="center"/>
    </xf>
    <xf numFmtId="0" fontId="26" fillId="2" borderId="0" xfId="4" applyFont="1" applyFill="1"/>
    <xf numFmtId="0" fontId="17" fillId="2" borderId="12" xfId="8" applyFont="1" applyFill="1" applyBorder="1" applyAlignment="1">
      <alignment horizontal="left" wrapText="1"/>
    </xf>
    <xf numFmtId="0" fontId="19" fillId="7" borderId="18" xfId="0" applyFont="1" applyFill="1" applyBorder="1"/>
    <xf numFmtId="0" fontId="0" fillId="7" borderId="23" xfId="0" applyFill="1" applyBorder="1"/>
    <xf numFmtId="0" fontId="0" fillId="7" borderId="24" xfId="0" applyFill="1" applyBorder="1"/>
    <xf numFmtId="0" fontId="12" fillId="0" borderId="0" xfId="4" applyFont="1"/>
    <xf numFmtId="0" fontId="29" fillId="0" borderId="0" xfId="4" applyFont="1"/>
    <xf numFmtId="0" fontId="10" fillId="0" borderId="0" xfId="4" applyAlignment="1">
      <alignment horizontal="center" vertical="center"/>
    </xf>
    <xf numFmtId="0" fontId="19" fillId="0" borderId="0" xfId="4" applyFont="1"/>
    <xf numFmtId="0" fontId="19" fillId="0" borderId="0" xfId="4" applyFont="1" applyAlignment="1">
      <alignment horizontal="center" vertical="center"/>
    </xf>
    <xf numFmtId="0" fontId="17" fillId="6" borderId="0" xfId="4" applyFont="1" applyFill="1"/>
    <xf numFmtId="0" fontId="17" fillId="6" borderId="3" xfId="4" applyFont="1" applyFill="1" applyBorder="1"/>
    <xf numFmtId="0" fontId="19" fillId="6" borderId="0" xfId="4" applyFont="1" applyFill="1" applyAlignment="1">
      <alignment horizontal="center"/>
    </xf>
    <xf numFmtId="0" fontId="17" fillId="6" borderId="6" xfId="4" applyFont="1" applyFill="1" applyBorder="1"/>
    <xf numFmtId="166" fontId="17" fillId="0" borderId="2" xfId="7" applyNumberFormat="1" applyFont="1" applyBorder="1" applyAlignment="1">
      <alignment horizontal="center" vertical="center"/>
    </xf>
    <xf numFmtId="0" fontId="30" fillId="0" borderId="0" xfId="4" applyFont="1"/>
    <xf numFmtId="0" fontId="32" fillId="0" borderId="0" xfId="4" applyFont="1"/>
    <xf numFmtId="0" fontId="10" fillId="0" borderId="0" xfId="4" applyAlignment="1">
      <alignment horizontal="left" vertical="center" wrapText="1"/>
    </xf>
    <xf numFmtId="0" fontId="10" fillId="2" borderId="0" xfId="4" applyFill="1" applyAlignment="1">
      <alignment horizontal="center" vertical="center" wrapText="1"/>
    </xf>
    <xf numFmtId="0" fontId="29" fillId="0" borderId="0" xfId="4" applyFont="1" applyAlignment="1">
      <alignment horizontal="left" vertical="center" wrapText="1"/>
    </xf>
    <xf numFmtId="0" fontId="32" fillId="0" borderId="0" xfId="4" applyFont="1" applyAlignment="1">
      <alignment horizontal="center" vertical="center"/>
    </xf>
    <xf numFmtId="0" fontId="10" fillId="2" borderId="0" xfId="4" applyFill="1" applyAlignment="1">
      <alignment horizontal="center" vertical="center"/>
    </xf>
    <xf numFmtId="0" fontId="33" fillId="0" borderId="0" xfId="10" applyBorder="1" applyAlignment="1">
      <alignment horizontal="center" vertical="center"/>
    </xf>
    <xf numFmtId="0" fontId="9" fillId="0" borderId="0" xfId="3" applyFont="1"/>
    <xf numFmtId="0" fontId="9" fillId="0" borderId="0" xfId="11" applyFont="1"/>
    <xf numFmtId="0" fontId="11" fillId="0" borderId="0" xfId="11"/>
    <xf numFmtId="0" fontId="9" fillId="0" borderId="0" xfId="5" applyNumberFormat="1" applyFont="1" applyFill="1" applyProtection="1"/>
    <xf numFmtId="0" fontId="17" fillId="0" borderId="31" xfId="11" applyFont="1" applyBorder="1" applyAlignment="1">
      <alignment horizontal="center" vertical="center" wrapText="1"/>
    </xf>
    <xf numFmtId="0" fontId="17" fillId="0" borderId="32" xfId="11" applyFont="1" applyBorder="1" applyAlignment="1">
      <alignment horizontal="center" vertical="center" wrapText="1"/>
    </xf>
    <xf numFmtId="0" fontId="19" fillId="0" borderId="33" xfId="11" applyFont="1" applyBorder="1" applyAlignment="1">
      <alignment horizontal="center" vertical="center" wrapText="1"/>
    </xf>
    <xf numFmtId="0" fontId="19" fillId="0" borderId="34" xfId="11" applyFont="1" applyBorder="1" applyAlignment="1">
      <alignment horizontal="center" vertical="center" wrapText="1"/>
    </xf>
    <xf numFmtId="0" fontId="19" fillId="0" borderId="33" xfId="11" applyFont="1" applyBorder="1" applyAlignment="1">
      <alignment vertical="center" wrapText="1"/>
    </xf>
    <xf numFmtId="0" fontId="19" fillId="4" borderId="34" xfId="1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6" fillId="0" borderId="19" xfId="0" applyFont="1" applyBorder="1"/>
    <xf numFmtId="0" fontId="18" fillId="0" borderId="12" xfId="0" applyFont="1" applyBorder="1"/>
    <xf numFmtId="0" fontId="17" fillId="0" borderId="15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6" fillId="0" borderId="12" xfId="0" applyFont="1" applyBorder="1"/>
    <xf numFmtId="0" fontId="16" fillId="2" borderId="12" xfId="0" applyFont="1" applyFill="1" applyBorder="1"/>
    <xf numFmtId="0" fontId="19" fillId="0" borderId="12" xfId="0" applyFont="1" applyBorder="1" applyAlignment="1">
      <alignment wrapText="1"/>
    </xf>
    <xf numFmtId="0" fontId="17" fillId="0" borderId="12" xfId="0" applyFont="1" applyBorder="1"/>
    <xf numFmtId="0" fontId="18" fillId="2" borderId="12" xfId="0" applyFont="1" applyFill="1" applyBorder="1"/>
    <xf numFmtId="0" fontId="19" fillId="0" borderId="12" xfId="0" applyFont="1" applyBorder="1"/>
    <xf numFmtId="0" fontId="19" fillId="2" borderId="12" xfId="0" applyFont="1" applyFill="1" applyBorder="1"/>
    <xf numFmtId="0" fontId="17" fillId="2" borderId="12" xfId="0" applyFont="1" applyFill="1" applyBorder="1"/>
    <xf numFmtId="0" fontId="17" fillId="2" borderId="12" xfId="0" applyFont="1" applyFill="1" applyBorder="1" applyAlignment="1">
      <alignment wrapText="1"/>
    </xf>
    <xf numFmtId="0" fontId="18" fillId="0" borderId="12" xfId="0" applyFont="1" applyBorder="1" applyAlignment="1">
      <alignment horizontal="left"/>
    </xf>
    <xf numFmtId="0" fontId="27" fillId="8" borderId="12" xfId="0" applyFont="1" applyFill="1" applyBorder="1"/>
    <xf numFmtId="0" fontId="17" fillId="8" borderId="12" xfId="0" applyFont="1" applyFill="1" applyBorder="1"/>
    <xf numFmtId="0" fontId="17" fillId="8" borderId="12" xfId="0" applyFont="1" applyFill="1" applyBorder="1" applyAlignment="1">
      <alignment wrapText="1"/>
    </xf>
    <xf numFmtId="0" fontId="19" fillId="2" borderId="12" xfId="0" applyFont="1" applyFill="1" applyBorder="1" applyAlignment="1">
      <alignment wrapText="1"/>
    </xf>
    <xf numFmtId="0" fontId="19" fillId="0" borderId="12" xfId="0" applyFont="1" applyBorder="1" applyAlignment="1">
      <alignment horizontal="left"/>
    </xf>
    <xf numFmtId="0" fontId="19" fillId="2" borderId="12" xfId="0" applyFont="1" applyFill="1" applyBorder="1" applyAlignment="1">
      <alignment horizontal="left"/>
    </xf>
    <xf numFmtId="0" fontId="19" fillId="0" borderId="20" xfId="0" applyFont="1" applyBorder="1"/>
    <xf numFmtId="0" fontId="19" fillId="0" borderId="8" xfId="0" applyFont="1" applyBorder="1"/>
    <xf numFmtId="0" fontId="17" fillId="0" borderId="20" xfId="0" applyFont="1" applyBorder="1" applyAlignment="1">
      <alignment horizontal="left" wrapText="1"/>
    </xf>
    <xf numFmtId="0" fontId="17" fillId="8" borderId="21" xfId="0" applyFont="1" applyFill="1" applyBorder="1"/>
    <xf numFmtId="0" fontId="17" fillId="2" borderId="15" xfId="0" applyFont="1" applyFill="1" applyBorder="1" applyAlignment="1">
      <alignment wrapText="1"/>
    </xf>
    <xf numFmtId="0" fontId="16" fillId="0" borderId="22" xfId="0" applyFont="1" applyBorder="1"/>
    <xf numFmtId="0" fontId="18" fillId="8" borderId="23" xfId="0" applyFont="1" applyFill="1" applyBorder="1"/>
    <xf numFmtId="0" fontId="17" fillId="8" borderId="23" xfId="0" applyFont="1" applyFill="1" applyBorder="1"/>
    <xf numFmtId="0" fontId="19" fillId="0" borderId="29" xfId="0" applyFont="1" applyBorder="1" applyAlignment="1">
      <alignment horizontal="left" vertical="center" wrapText="1"/>
    </xf>
    <xf numFmtId="0" fontId="17" fillId="2" borderId="29" xfId="0" applyFont="1" applyFill="1" applyBorder="1" applyAlignment="1">
      <alignment horizontal="left" vertical="center" wrapText="1"/>
    </xf>
    <xf numFmtId="0" fontId="19" fillId="0" borderId="36" xfId="0" applyFont="1" applyBorder="1" applyAlignment="1">
      <alignment horizontal="left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left" vertical="center" wrapText="1"/>
    </xf>
    <xf numFmtId="0" fontId="19" fillId="7" borderId="36" xfId="4" applyFont="1" applyFill="1" applyBorder="1"/>
    <xf numFmtId="16" fontId="19" fillId="0" borderId="35" xfId="0" applyNumberFormat="1" applyFont="1" applyBorder="1" applyAlignment="1">
      <alignment horizontal="center" vertical="center" wrapText="1"/>
    </xf>
    <xf numFmtId="0" fontId="19" fillId="0" borderId="37" xfId="0" applyFont="1" applyBorder="1" applyAlignment="1">
      <alignment horizontal="left" vertical="center" wrapText="1"/>
    </xf>
    <xf numFmtId="0" fontId="19" fillId="0" borderId="3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left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36" xfId="0" applyFont="1" applyFill="1" applyBorder="1" applyAlignment="1">
      <alignment horizontal="left" vertical="center" wrapText="1"/>
    </xf>
    <xf numFmtId="0" fontId="19" fillId="8" borderId="35" xfId="0" applyFont="1" applyFill="1" applyBorder="1" applyAlignment="1">
      <alignment horizontal="center" vertical="center" wrapText="1"/>
    </xf>
    <xf numFmtId="0" fontId="17" fillId="8" borderId="35" xfId="0" applyFont="1" applyFill="1" applyBorder="1" applyAlignment="1">
      <alignment horizontal="center" vertical="center" wrapText="1"/>
    </xf>
    <xf numFmtId="0" fontId="19" fillId="0" borderId="33" xfId="13" applyFont="1" applyBorder="1" applyAlignment="1">
      <alignment horizontal="justify" vertical="center" wrapText="1"/>
    </xf>
    <xf numFmtId="0" fontId="19" fillId="0" borderId="34" xfId="13" applyFont="1" applyBorder="1" applyAlignment="1">
      <alignment horizontal="justify" vertical="center" wrapText="1"/>
    </xf>
    <xf numFmtId="14" fontId="0" fillId="4" borderId="0" xfId="0" applyNumberFormat="1" applyFill="1"/>
    <xf numFmtId="0" fontId="14" fillId="0" borderId="0" xfId="6" applyFont="1"/>
    <xf numFmtId="14" fontId="4" fillId="4" borderId="0" xfId="6" applyNumberFormat="1" applyFont="1" applyFill="1" applyAlignment="1">
      <alignment horizontal="left"/>
    </xf>
    <xf numFmtId="14" fontId="12" fillId="4" borderId="36" xfId="4" applyNumberFormat="1" applyFont="1" applyFill="1" applyBorder="1" applyAlignment="1">
      <alignment horizontal="center" vertical="center"/>
    </xf>
    <xf numFmtId="0" fontId="19" fillId="0" borderId="36" xfId="4" applyFont="1" applyBorder="1"/>
    <xf numFmtId="0" fontId="19" fillId="0" borderId="37" xfId="4" applyFont="1" applyBorder="1"/>
    <xf numFmtId="49" fontId="19" fillId="0" borderId="36" xfId="4" applyNumberFormat="1" applyFont="1" applyBorder="1" applyAlignment="1">
      <alignment horizontal="center" vertical="center"/>
    </xf>
    <xf numFmtId="49" fontId="19" fillId="0" borderId="36" xfId="4" applyNumberFormat="1" applyFont="1" applyBorder="1" applyAlignment="1">
      <alignment horizontal="center" vertical="center" wrapText="1"/>
    </xf>
    <xf numFmtId="49" fontId="19" fillId="0" borderId="36" xfId="7" applyNumberFormat="1" applyFont="1" applyBorder="1" applyAlignment="1">
      <alignment horizontal="center" vertical="center"/>
    </xf>
    <xf numFmtId="0" fontId="17" fillId="0" borderId="36" xfId="0" quotePrefix="1" applyFont="1" applyBorder="1" applyAlignment="1">
      <alignment horizontal="left" vertical="center" wrapText="1"/>
    </xf>
    <xf numFmtId="0" fontId="19" fillId="2" borderId="35" xfId="0" applyFont="1" applyFill="1" applyBorder="1" applyAlignment="1">
      <alignment horizontal="center" vertical="center" wrapText="1"/>
    </xf>
    <xf numFmtId="0" fontId="19" fillId="2" borderId="36" xfId="0" applyFont="1" applyFill="1" applyBorder="1" applyAlignment="1">
      <alignment horizontal="left" vertical="center" wrapText="1"/>
    </xf>
    <xf numFmtId="0" fontId="19" fillId="0" borderId="36" xfId="0" quotePrefix="1" applyFont="1" applyBorder="1" applyAlignment="1">
      <alignment horizontal="left" vertical="center" wrapText="1"/>
    </xf>
    <xf numFmtId="0" fontId="19" fillId="2" borderId="36" xfId="0" quotePrefix="1" applyFont="1" applyFill="1" applyBorder="1" applyAlignment="1">
      <alignment horizontal="left" vertical="center" wrapText="1"/>
    </xf>
    <xf numFmtId="16" fontId="19" fillId="2" borderId="35" xfId="0" applyNumberFormat="1" applyFont="1" applyFill="1" applyBorder="1" applyAlignment="1">
      <alignment horizontal="center" vertical="center" wrapText="1"/>
    </xf>
    <xf numFmtId="0" fontId="17" fillId="8" borderId="35" xfId="14" quotePrefix="1" applyFont="1" applyFill="1" applyBorder="1" applyAlignment="1">
      <alignment horizontal="center" vertical="center" wrapText="1"/>
    </xf>
    <xf numFmtId="0" fontId="17" fillId="8" borderId="36" xfId="14" quotePrefix="1" applyFont="1" applyFill="1" applyBorder="1" applyAlignment="1">
      <alignment horizontal="left" vertical="center" wrapText="1"/>
    </xf>
    <xf numFmtId="0" fontId="19" fillId="7" borderId="39" xfId="4" applyFont="1" applyFill="1" applyBorder="1"/>
    <xf numFmtId="0" fontId="19" fillId="0" borderId="39" xfId="0" applyFont="1" applyBorder="1" applyAlignment="1">
      <alignment horizontal="left" vertical="center" wrapText="1"/>
    </xf>
    <xf numFmtId="0" fontId="17" fillId="0" borderId="39" xfId="0" applyFont="1" applyBorder="1" applyAlignment="1">
      <alignment horizontal="left" vertical="center" wrapText="1"/>
    </xf>
    <xf numFmtId="0" fontId="19" fillId="0" borderId="39" xfId="0" applyFont="1" applyBorder="1" applyAlignment="1">
      <alignment vertical="center" wrapText="1"/>
    </xf>
    <xf numFmtId="0" fontId="17" fillId="2" borderId="39" xfId="0" applyFont="1" applyFill="1" applyBorder="1" applyAlignment="1">
      <alignment horizontal="left" vertical="center" wrapText="1"/>
    </xf>
    <xf numFmtId="0" fontId="17" fillId="8" borderId="39" xfId="14" quotePrefix="1" applyFont="1" applyFill="1" applyBorder="1" applyAlignment="1">
      <alignment horizontal="left" vertical="center" wrapText="1"/>
    </xf>
    <xf numFmtId="0" fontId="9" fillId="0" borderId="39" xfId="5" applyNumberFormat="1" applyFont="1" applyFill="1" applyBorder="1" applyProtection="1"/>
    <xf numFmtId="49" fontId="22" fillId="0" borderId="39" xfId="4" applyNumberFormat="1" applyFont="1" applyBorder="1" applyAlignment="1">
      <alignment horizontal="center" vertical="center"/>
    </xf>
    <xf numFmtId="0" fontId="17" fillId="8" borderId="39" xfId="0" applyFont="1" applyFill="1" applyBorder="1" applyAlignment="1">
      <alignment wrapText="1"/>
    </xf>
    <xf numFmtId="166" fontId="20" fillId="2" borderId="7" xfId="7" applyNumberFormat="1" applyFont="1" applyFill="1" applyBorder="1" applyAlignment="1">
      <alignment horizontal="center" vertical="center" wrapText="1"/>
    </xf>
    <xf numFmtId="166" fontId="20" fillId="2" borderId="11" xfId="7" applyNumberFormat="1" applyFont="1" applyFill="1" applyBorder="1" applyAlignment="1">
      <alignment horizontal="center" vertical="center" wrapText="1"/>
    </xf>
    <xf numFmtId="166" fontId="20" fillId="2" borderId="15" xfId="7" applyNumberFormat="1" applyFont="1" applyFill="1" applyBorder="1" applyAlignment="1">
      <alignment horizontal="center" vertical="center" wrapText="1"/>
    </xf>
    <xf numFmtId="166" fontId="20" fillId="2" borderId="8" xfId="7" applyNumberFormat="1" applyFont="1" applyFill="1" applyBorder="1" applyAlignment="1">
      <alignment horizontal="center" vertical="center"/>
    </xf>
    <xf numFmtId="166" fontId="20" fillId="2" borderId="9" xfId="7" applyNumberFormat="1" applyFont="1" applyFill="1" applyBorder="1" applyAlignment="1">
      <alignment horizontal="center" vertical="center"/>
    </xf>
    <xf numFmtId="166" fontId="20" fillId="2" borderId="12" xfId="7" applyNumberFormat="1" applyFont="1" applyFill="1" applyBorder="1" applyAlignment="1">
      <alignment horizontal="center" vertical="center"/>
    </xf>
    <xf numFmtId="166" fontId="17" fillId="2" borderId="12" xfId="7" applyNumberFormat="1" applyFont="1" applyFill="1" applyBorder="1" applyAlignment="1">
      <alignment horizontal="center" vertical="center"/>
    </xf>
    <xf numFmtId="166" fontId="17" fillId="2" borderId="13" xfId="7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left"/>
    </xf>
    <xf numFmtId="0" fontId="12" fillId="0" borderId="3" xfId="4" applyFont="1" applyBorder="1" applyAlignment="1">
      <alignment horizontal="right"/>
    </xf>
    <xf numFmtId="0" fontId="12" fillId="0" borderId="0" xfId="4" applyFont="1" applyAlignment="1">
      <alignment horizontal="right"/>
    </xf>
    <xf numFmtId="0" fontId="9" fillId="0" borderId="0" xfId="5" applyNumberFormat="1" applyFont="1" applyFill="1" applyAlignment="1" applyProtection="1">
      <alignment horizontal="left"/>
    </xf>
    <xf numFmtId="0" fontId="17" fillId="6" borderId="4" xfId="4" applyFont="1" applyFill="1" applyBorder="1" applyAlignment="1">
      <alignment horizontal="center" vertical="center"/>
    </xf>
    <xf numFmtId="0" fontId="16" fillId="0" borderId="39" xfId="4" applyFont="1" applyBorder="1" applyAlignment="1">
      <alignment horizontal="center" vertical="center"/>
    </xf>
    <xf numFmtId="0" fontId="16" fillId="0" borderId="39" xfId="4" applyFont="1" applyBorder="1" applyAlignment="1">
      <alignment horizontal="center" vertical="top" wrapText="1"/>
    </xf>
    <xf numFmtId="0" fontId="18" fillId="0" borderId="39" xfId="4" applyFont="1" applyBorder="1" applyAlignment="1">
      <alignment horizontal="center" vertical="center"/>
    </xf>
    <xf numFmtId="0" fontId="17" fillId="0" borderId="40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166" fontId="17" fillId="0" borderId="26" xfId="7" applyNumberFormat="1" applyFont="1" applyBorder="1" applyAlignment="1">
      <alignment horizontal="center" vertical="center"/>
    </xf>
    <xf numFmtId="166" fontId="17" fillId="0" borderId="27" xfId="7" applyNumberFormat="1" applyFont="1" applyBorder="1" applyAlignment="1">
      <alignment horizontal="center" vertical="center"/>
    </xf>
    <xf numFmtId="166" fontId="17" fillId="0" borderId="25" xfId="7" applyNumberFormat="1" applyFont="1" applyBorder="1" applyAlignment="1">
      <alignment horizontal="center" vertical="center"/>
    </xf>
    <xf numFmtId="0" fontId="19" fillId="0" borderId="36" xfId="4" applyFont="1" applyBorder="1" applyAlignment="1">
      <alignment horizontal="center" vertical="top" wrapText="1"/>
    </xf>
    <xf numFmtId="0" fontId="17" fillId="0" borderId="36" xfId="4" applyFont="1" applyBorder="1" applyAlignment="1">
      <alignment horizontal="center" vertical="center"/>
    </xf>
    <xf numFmtId="166" fontId="17" fillId="0" borderId="28" xfId="7" applyNumberFormat="1" applyFont="1" applyBorder="1" applyAlignment="1">
      <alignment horizontal="center" vertical="center"/>
    </xf>
    <xf numFmtId="0" fontId="17" fillId="6" borderId="3" xfId="4" applyFont="1" applyFill="1" applyBorder="1"/>
    <xf numFmtId="0" fontId="10" fillId="0" borderId="0" xfId="4"/>
  </cellXfs>
  <cellStyles count="15">
    <cellStyle name="Comma 4" xfId="7" xr:uid="{538C6644-9CDE-489B-A43D-011EEFC2F616}"/>
    <cellStyle name="Hypertextové prepojenie 2" xfId="10" xr:uid="{4C7AF0BF-BF62-4F29-BD4D-E80FB677D793}"/>
    <cellStyle name="Normal 13" xfId="8" xr:uid="{73134A42-50C9-4576-8590-E5A6D1784FE7}"/>
    <cellStyle name="Normal 2 5" xfId="2" xr:uid="{00000000-0005-0000-0000-000000000000}"/>
    <cellStyle name="Normal_Sheet1" xfId="3" xr:uid="{1C0C74F1-6677-4616-A360-9DCF35487918}"/>
    <cellStyle name="Normálna" xfId="0" builtinId="0"/>
    <cellStyle name="Normálna 3 2" xfId="4" xr:uid="{558F6B01-29D1-4E0B-B791-74811E406FBA}"/>
    <cellStyle name="Normálne 2" xfId="13" xr:uid="{24F54A2E-DD94-4722-BFCE-1741B85DFCF3}"/>
    <cellStyle name="Normálne 2 2" xfId="11" xr:uid="{E91785F7-98C4-4DEC-8C95-9013D13E4367}"/>
    <cellStyle name="Normálne 4 4" xfId="6" xr:uid="{8C16EF8F-1163-4263-A972-2AF282F8502C}"/>
    <cellStyle name="Normálne 4 4 2" xfId="12" xr:uid="{628D6044-1BE7-4A2C-9045-8F2FA6034E77}"/>
    <cellStyle name="Percent_Sheet1" xfId="5" xr:uid="{EBC6A8DB-9597-4089-B299-A27C4FCDC055}"/>
    <cellStyle name="Percentá" xfId="1" builtinId="5"/>
    <cellStyle name="SAPBEXHLevel0 2" xfId="9" xr:uid="{2DE2BFD5-B6F3-41BA-BB69-4AEDD41A35E3}"/>
    <cellStyle name="SAPBEXHLevel0 2 2" xfId="14" xr:uid="{4BFB4A3D-2FAE-4137-8CAA-C9306F7A5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177D4-AAE1-429C-9E63-7864C8681511}">
  <dimension ref="A1:N33"/>
  <sheetViews>
    <sheetView topLeftCell="A19" zoomScaleNormal="100" workbookViewId="0">
      <selection activeCell="G32" sqref="G32"/>
    </sheetView>
  </sheetViews>
  <sheetFormatPr defaultColWidth="8.6328125" defaultRowHeight="14.5" x14ac:dyDescent="0.35"/>
  <cols>
    <col min="1" max="1" width="37.54296875" customWidth="1"/>
    <col min="2" max="2" width="16.453125" customWidth="1"/>
    <col min="3" max="3" width="16.08984375" customWidth="1"/>
    <col min="4" max="4" width="18.36328125" customWidth="1"/>
    <col min="5" max="5" width="17.36328125" customWidth="1"/>
    <col min="6" max="6" width="17" customWidth="1"/>
    <col min="7" max="7" width="18.54296875" customWidth="1"/>
    <col min="8" max="8" width="18.90625" customWidth="1"/>
    <col min="9" max="9" width="17.08984375" customWidth="1"/>
    <col min="10" max="11" width="18.08984375" customWidth="1"/>
    <col min="12" max="12" width="16.6328125" customWidth="1"/>
    <col min="13" max="13" width="17.36328125" customWidth="1"/>
    <col min="14" max="14" width="16.90625" customWidth="1"/>
    <col min="15" max="15" width="10.36328125" customWidth="1"/>
    <col min="16" max="16" width="10.54296875" customWidth="1"/>
    <col min="17" max="18" width="11.36328125" customWidth="1"/>
  </cols>
  <sheetData>
    <row r="1" spans="1:14" ht="26" x14ac:dyDescent="0.6">
      <c r="A1" s="10" t="s">
        <v>25</v>
      </c>
      <c r="B1" s="127">
        <v>45838</v>
      </c>
    </row>
    <row r="3" spans="1:14" ht="58" x14ac:dyDescent="0.35">
      <c r="A3" s="1" t="s">
        <v>3</v>
      </c>
      <c r="B3" s="82">
        <f>$B$1</f>
        <v>45838</v>
      </c>
    </row>
    <row r="4" spans="1:14" x14ac:dyDescent="0.35">
      <c r="A4" s="2" t="s">
        <v>0</v>
      </c>
      <c r="B4" s="3">
        <v>575301.5310781477</v>
      </c>
    </row>
    <row r="5" spans="1:14" x14ac:dyDescent="0.35">
      <c r="A5" s="2" t="s">
        <v>1</v>
      </c>
      <c r="B5" s="5">
        <v>1012507.529934301</v>
      </c>
    </row>
    <row r="6" spans="1:14" x14ac:dyDescent="0.35">
      <c r="A6" s="2" t="s">
        <v>2</v>
      </c>
      <c r="B6" s="5">
        <v>1587809.0610124487</v>
      </c>
    </row>
    <row r="9" spans="1:14" ht="105.75" customHeight="1" x14ac:dyDescent="0.35">
      <c r="A9" s="6" t="s">
        <v>4</v>
      </c>
      <c r="B9" s="7" t="s">
        <v>5</v>
      </c>
      <c r="C9" s="7" t="s">
        <v>6</v>
      </c>
      <c r="D9" s="7" t="s">
        <v>7</v>
      </c>
      <c r="E9" s="7" t="s">
        <v>8</v>
      </c>
      <c r="F9" s="7" t="s">
        <v>9</v>
      </c>
      <c r="G9" s="7" t="s">
        <v>10</v>
      </c>
      <c r="H9" s="7" t="s">
        <v>11</v>
      </c>
      <c r="I9" s="7" t="s">
        <v>12</v>
      </c>
      <c r="J9" s="7" t="s">
        <v>13</v>
      </c>
      <c r="K9" s="7" t="s">
        <v>14</v>
      </c>
      <c r="L9" s="7" t="s">
        <v>15</v>
      </c>
      <c r="M9" s="7" t="s">
        <v>16</v>
      </c>
    </row>
    <row r="10" spans="1:14" x14ac:dyDescent="0.35">
      <c r="A10" s="82">
        <f>$B$1</f>
        <v>45838</v>
      </c>
      <c r="B10" s="4">
        <v>16028.13429</v>
      </c>
      <c r="C10" s="4">
        <v>103550.69713067602</v>
      </c>
      <c r="D10" s="4">
        <v>0</v>
      </c>
      <c r="E10" s="4">
        <v>259114.57255440002</v>
      </c>
      <c r="F10" s="4">
        <v>306945.5508013778</v>
      </c>
      <c r="G10" s="4">
        <v>6337.7348300000003</v>
      </c>
      <c r="H10" s="4">
        <v>234458.52914175921</v>
      </c>
      <c r="I10" s="4">
        <v>55080.480869999985</v>
      </c>
      <c r="J10" s="4">
        <v>1972.1150400000001</v>
      </c>
      <c r="K10" s="4">
        <v>1138.96623</v>
      </c>
      <c r="L10" s="4">
        <v>18329.371528213887</v>
      </c>
      <c r="M10" s="4">
        <v>9551.3785178740745</v>
      </c>
    </row>
    <row r="15" spans="1:14" ht="87" x14ac:dyDescent="0.35">
      <c r="A15" s="6" t="s">
        <v>26</v>
      </c>
      <c r="B15" s="7" t="s">
        <v>5</v>
      </c>
      <c r="C15" s="7" t="s">
        <v>6</v>
      </c>
      <c r="D15" s="7" t="s">
        <v>7</v>
      </c>
      <c r="E15" s="7" t="s">
        <v>8</v>
      </c>
      <c r="F15" s="7" t="s">
        <v>9</v>
      </c>
      <c r="G15" s="7" t="s">
        <v>10</v>
      </c>
      <c r="H15" s="7" t="s">
        <v>11</v>
      </c>
      <c r="I15" s="7" t="s">
        <v>12</v>
      </c>
      <c r="J15" s="7" t="s">
        <v>13</v>
      </c>
      <c r="K15" s="7" t="s">
        <v>14</v>
      </c>
      <c r="L15" s="7" t="s">
        <v>15</v>
      </c>
      <c r="M15" s="7" t="s">
        <v>16</v>
      </c>
      <c r="N15" s="7" t="s">
        <v>22</v>
      </c>
    </row>
    <row r="16" spans="1:14" x14ac:dyDescent="0.35">
      <c r="A16" s="82">
        <f>$B$1</f>
        <v>45838</v>
      </c>
      <c r="B16" s="4">
        <v>-1743.8129815898812</v>
      </c>
      <c r="C16" s="4">
        <v>18346.461290507243</v>
      </c>
      <c r="D16" s="4">
        <v>0</v>
      </c>
      <c r="E16" s="4">
        <v>-11637.625586414755</v>
      </c>
      <c r="F16" s="4">
        <v>27133.578671679312</v>
      </c>
      <c r="G16" s="4">
        <v>2659.3635074071676</v>
      </c>
      <c r="H16" s="4">
        <v>22579.152652068042</v>
      </c>
      <c r="I16" s="4">
        <v>9941.6979315043063</v>
      </c>
      <c r="J16" s="4">
        <v>-847.61485675784013</v>
      </c>
      <c r="K16" s="4">
        <v>-261.14519210093596</v>
      </c>
      <c r="L16" s="4">
        <v>1672.27112354112</v>
      </c>
      <c r="M16" s="4">
        <v>1311.7499346483328</v>
      </c>
      <c r="N16" s="4">
        <v>69154.076474676549</v>
      </c>
    </row>
    <row r="17" spans="1:14" ht="101.5" x14ac:dyDescent="0.35">
      <c r="A17" s="11" t="s">
        <v>27</v>
      </c>
    </row>
    <row r="19" spans="1:14" ht="113.25" customHeight="1" x14ac:dyDescent="0.35">
      <c r="A19" s="6" t="s">
        <v>23</v>
      </c>
      <c r="B19" s="7" t="s">
        <v>5</v>
      </c>
      <c r="C19" s="7" t="s">
        <v>6</v>
      </c>
      <c r="D19" s="7" t="s">
        <v>7</v>
      </c>
      <c r="E19" s="7" t="s">
        <v>8</v>
      </c>
      <c r="F19" s="7" t="s">
        <v>9</v>
      </c>
      <c r="G19" s="7" t="s">
        <v>10</v>
      </c>
      <c r="H19" s="7" t="s">
        <v>11</v>
      </c>
      <c r="I19" s="7" t="s">
        <v>12</v>
      </c>
      <c r="J19" s="7" t="s">
        <v>13</v>
      </c>
      <c r="K19" s="7" t="s">
        <v>14</v>
      </c>
      <c r="L19" s="7" t="s">
        <v>15</v>
      </c>
      <c r="M19" s="7" t="s">
        <v>16</v>
      </c>
      <c r="N19" s="7" t="s">
        <v>22</v>
      </c>
    </row>
    <row r="20" spans="1:14" x14ac:dyDescent="0.35">
      <c r="A20" s="82">
        <f>$B$1</f>
        <v>45838</v>
      </c>
      <c r="B20" s="9">
        <v>1.2487983845269175</v>
      </c>
      <c r="C20" s="9">
        <v>0.8059324173911947</v>
      </c>
      <c r="D20" s="9">
        <v>0</v>
      </c>
      <c r="E20" s="9">
        <v>1.070810112695803</v>
      </c>
      <c r="F20" s="9">
        <v>0.8910219365147436</v>
      </c>
      <c r="G20" s="9">
        <v>0.26700529569972276</v>
      </c>
      <c r="H20" s="9">
        <v>0.84660043706833932</v>
      </c>
      <c r="I20" s="9">
        <v>0.7013683528685124</v>
      </c>
      <c r="J20" s="9">
        <v>1.9964717064340474</v>
      </c>
      <c r="K20" s="9">
        <v>1.2474476975820354</v>
      </c>
      <c r="L20" s="9">
        <v>0.87690562450537535</v>
      </c>
      <c r="M20" s="9">
        <v>0.88700699330745714</v>
      </c>
      <c r="N20" s="9">
        <v>0.90475802755247592</v>
      </c>
    </row>
    <row r="21" spans="1:14" x14ac:dyDescent="0.35">
      <c r="A21" s="12" t="s">
        <v>28</v>
      </c>
      <c r="B21" s="13"/>
      <c r="C21" s="13"/>
      <c r="D21" s="13"/>
      <c r="E21" s="13"/>
      <c r="F21" s="13"/>
    </row>
    <row r="22" spans="1:14" x14ac:dyDescent="0.35">
      <c r="A22" s="13" t="s">
        <v>29</v>
      </c>
      <c r="B22" s="13"/>
      <c r="C22" s="13"/>
      <c r="D22" s="13"/>
      <c r="E22" s="13"/>
      <c r="F22" s="13"/>
    </row>
    <row r="24" spans="1:14" ht="63" customHeight="1" x14ac:dyDescent="0.35">
      <c r="A24" s="6" t="s">
        <v>17</v>
      </c>
      <c r="B24" s="8" t="s">
        <v>18</v>
      </c>
      <c r="C24" s="8" t="s">
        <v>19</v>
      </c>
      <c r="D24" s="8" t="s">
        <v>20</v>
      </c>
      <c r="E24" s="8" t="s">
        <v>21</v>
      </c>
    </row>
    <row r="25" spans="1:14" x14ac:dyDescent="0.35">
      <c r="A25" s="82">
        <f>$B$1</f>
        <v>45838</v>
      </c>
      <c r="B25" s="4">
        <v>95081.467815149314</v>
      </c>
      <c r="C25" s="4">
        <v>181747.99117357229</v>
      </c>
      <c r="D25" s="4">
        <v>125976.46089</v>
      </c>
      <c r="E25" s="4">
        <v>172495.611199426</v>
      </c>
    </row>
    <row r="28" spans="1:14" ht="87" x14ac:dyDescent="0.35">
      <c r="A28" s="6" t="s">
        <v>399</v>
      </c>
      <c r="B28" s="7" t="s">
        <v>5</v>
      </c>
      <c r="C28" s="7" t="s">
        <v>6</v>
      </c>
      <c r="D28" s="7" t="s">
        <v>7</v>
      </c>
      <c r="E28" s="7" t="s">
        <v>8</v>
      </c>
      <c r="F28" s="7" t="s">
        <v>9</v>
      </c>
      <c r="G28" s="7" t="s">
        <v>10</v>
      </c>
      <c r="H28" s="7" t="s">
        <v>11</v>
      </c>
      <c r="I28" s="7" t="s">
        <v>12</v>
      </c>
      <c r="J28" s="7" t="s">
        <v>13</v>
      </c>
      <c r="K28" s="7" t="s">
        <v>14</v>
      </c>
      <c r="L28" s="7" t="s">
        <v>15</v>
      </c>
      <c r="M28" s="7" t="s">
        <v>16</v>
      </c>
      <c r="N28" s="7" t="s">
        <v>24</v>
      </c>
    </row>
    <row r="29" spans="1:14" x14ac:dyDescent="0.35">
      <c r="A29" s="82">
        <f>$B$1</f>
        <v>45838</v>
      </c>
      <c r="B29" s="4">
        <v>7798.072831618626</v>
      </c>
      <c r="C29" s="4">
        <v>33531.824761543081</v>
      </c>
      <c r="D29" s="4">
        <v>0</v>
      </c>
      <c r="E29" s="4">
        <v>159531.0114372872</v>
      </c>
      <c r="F29" s="4">
        <v>162460.83649697545</v>
      </c>
      <c r="G29" s="4">
        <v>837.66150000000016</v>
      </c>
      <c r="H29" s="4">
        <v>57879.682230357015</v>
      </c>
      <c r="I29" s="4">
        <v>12013.190829999998</v>
      </c>
      <c r="J29" s="4">
        <v>4772.9152000000004</v>
      </c>
      <c r="K29" s="4">
        <v>29.28854999999999</v>
      </c>
      <c r="L29" s="4">
        <v>6023.8160981801211</v>
      </c>
      <c r="M29" s="4">
        <v>256.0581363945646</v>
      </c>
      <c r="N29" s="4">
        <v>445134.35807235603</v>
      </c>
    </row>
    <row r="32" spans="1:14" ht="72.5" x14ac:dyDescent="0.35">
      <c r="A32" s="6" t="s">
        <v>398</v>
      </c>
      <c r="B32" s="8" t="s">
        <v>18</v>
      </c>
      <c r="C32" s="8" t="s">
        <v>19</v>
      </c>
      <c r="D32" s="8" t="s">
        <v>20</v>
      </c>
      <c r="E32" s="8" t="s">
        <v>21</v>
      </c>
      <c r="F32" s="7" t="s">
        <v>24</v>
      </c>
    </row>
    <row r="33" spans="1:6" x14ac:dyDescent="0.35">
      <c r="A33" s="82">
        <f>$B$1</f>
        <v>45838</v>
      </c>
      <c r="B33" s="4">
        <v>26654.679931242135</v>
      </c>
      <c r="C33" s="4">
        <v>175699.51465281835</v>
      </c>
      <c r="D33" s="4">
        <v>104004.69163279652</v>
      </c>
      <c r="E33" s="4">
        <v>53067.51900254123</v>
      </c>
      <c r="F33" s="4">
        <v>359426.40521939821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161B4-40F9-4F6C-B4D9-95B0579C9EB4}">
  <sheetPr>
    <tabColor theme="0"/>
    <pageSetUpPr fitToPage="1"/>
  </sheetPr>
  <dimension ref="A1:R77"/>
  <sheetViews>
    <sheetView showZeros="0" tabSelected="1" zoomScale="80" zoomScaleNormal="80" workbookViewId="0">
      <pane xSplit="1" ySplit="10" topLeftCell="D67" activePane="bottomRight" state="frozen"/>
      <selection activeCell="C4" sqref="C4:C5"/>
      <selection pane="topRight" activeCell="C4" sqref="C4:C5"/>
      <selection pane="bottomLeft" activeCell="C4" sqref="C4:C5"/>
      <selection pane="bottomRight" activeCell="L72" sqref="L72"/>
    </sheetView>
  </sheetViews>
  <sheetFormatPr defaultColWidth="9.08984375" defaultRowHeight="13" x14ac:dyDescent="0.3"/>
  <cols>
    <col min="1" max="1" width="6.54296875" style="16" customWidth="1"/>
    <col min="2" max="2" width="14.54296875" style="54" customWidth="1"/>
    <col min="3" max="3" width="72.08984375" style="16" customWidth="1"/>
    <col min="4" max="4" width="84.36328125" style="16" customWidth="1"/>
    <col min="5" max="5" width="17.08984375" style="16" customWidth="1"/>
    <col min="6" max="6" width="16.6328125" style="16" customWidth="1"/>
    <col min="7" max="7" width="17.36328125" style="16" customWidth="1"/>
    <col min="8" max="8" width="20.1796875" style="16" customWidth="1"/>
    <col min="9" max="9" width="19.453125" style="16" customWidth="1"/>
    <col min="10" max="10" width="17" style="16" customWidth="1"/>
    <col min="11" max="16384" width="9.08984375" style="16"/>
  </cols>
  <sheetData>
    <row r="1" spans="1:18" ht="15" x14ac:dyDescent="0.3">
      <c r="A1" s="161" t="s">
        <v>30</v>
      </c>
      <c r="B1" s="161"/>
      <c r="C1" s="14"/>
      <c r="D1" s="15"/>
    </row>
    <row r="2" spans="1:18" ht="15" x14ac:dyDescent="0.3">
      <c r="A2" s="17"/>
      <c r="B2" s="162"/>
      <c r="C2" s="163"/>
      <c r="D2" s="164"/>
      <c r="E2" s="164"/>
    </row>
    <row r="3" spans="1:18" ht="15.5" x14ac:dyDescent="0.35">
      <c r="B3" s="128" t="s">
        <v>31</v>
      </c>
      <c r="C3" s="18"/>
      <c r="D3" s="18"/>
    </row>
    <row r="4" spans="1:18" ht="18" x14ac:dyDescent="0.4">
      <c r="A4" s="19"/>
      <c r="B4" s="129">
        <v>45838</v>
      </c>
      <c r="C4" s="165" t="s">
        <v>32</v>
      </c>
      <c r="D4" s="20" t="s">
        <v>33</v>
      </c>
      <c r="E4" s="19"/>
      <c r="F4" s="19"/>
      <c r="G4" s="19"/>
      <c r="H4" s="19"/>
      <c r="I4" s="19"/>
      <c r="J4" s="19"/>
    </row>
    <row r="5" spans="1:18" ht="18" x14ac:dyDescent="0.4">
      <c r="A5" s="19"/>
      <c r="B5" s="21"/>
      <c r="C5" s="165"/>
      <c r="D5" s="20" t="s">
        <v>34</v>
      </c>
      <c r="E5" s="19"/>
      <c r="F5" s="19"/>
      <c r="G5" s="19"/>
      <c r="H5" s="19"/>
      <c r="I5" s="19"/>
      <c r="J5" s="19"/>
    </row>
    <row r="6" spans="1:18" ht="15.75" customHeight="1" x14ac:dyDescent="0.4">
      <c r="A6" s="19"/>
      <c r="B6" s="22"/>
      <c r="C6" s="23" t="s">
        <v>35</v>
      </c>
      <c r="D6" s="24"/>
      <c r="E6" s="19"/>
      <c r="F6" s="19"/>
      <c r="G6" s="19"/>
      <c r="H6" s="19"/>
      <c r="I6" s="19"/>
      <c r="J6" s="19"/>
    </row>
    <row r="7" spans="1:18" ht="35.15" customHeight="1" x14ac:dyDescent="0.25">
      <c r="A7" s="166" t="s">
        <v>36</v>
      </c>
      <c r="B7" s="167" t="s">
        <v>37</v>
      </c>
      <c r="C7" s="168" t="s">
        <v>38</v>
      </c>
      <c r="D7" s="169" t="s">
        <v>39</v>
      </c>
      <c r="E7" s="153" t="s">
        <v>40</v>
      </c>
      <c r="F7" s="153" t="s">
        <v>41</v>
      </c>
      <c r="G7" s="156" t="s">
        <v>42</v>
      </c>
      <c r="H7" s="156"/>
      <c r="I7" s="156"/>
      <c r="J7" s="157"/>
    </row>
    <row r="8" spans="1:18" ht="35.15" customHeight="1" x14ac:dyDescent="0.25">
      <c r="A8" s="166"/>
      <c r="B8" s="167"/>
      <c r="C8" s="168"/>
      <c r="D8" s="170"/>
      <c r="E8" s="154"/>
      <c r="F8" s="154"/>
      <c r="G8" s="158" t="s">
        <v>22</v>
      </c>
      <c r="H8" s="159" t="s">
        <v>43</v>
      </c>
      <c r="I8" s="159"/>
      <c r="J8" s="160" t="s">
        <v>44</v>
      </c>
    </row>
    <row r="9" spans="1:18" ht="35.15" customHeight="1" x14ac:dyDescent="0.25">
      <c r="A9" s="166"/>
      <c r="B9" s="167"/>
      <c r="C9" s="168"/>
      <c r="D9" s="171"/>
      <c r="E9" s="155"/>
      <c r="F9" s="155"/>
      <c r="G9" s="158"/>
      <c r="H9" s="25" t="s">
        <v>45</v>
      </c>
      <c r="I9" s="26" t="s">
        <v>46</v>
      </c>
      <c r="J9" s="160"/>
    </row>
    <row r="10" spans="1:18" ht="18" customHeight="1" x14ac:dyDescent="0.25">
      <c r="A10" s="27" t="s">
        <v>47</v>
      </c>
      <c r="B10" s="28" t="s">
        <v>48</v>
      </c>
      <c r="C10" s="29" t="s">
        <v>49</v>
      </c>
      <c r="D10" s="151" t="s">
        <v>50</v>
      </c>
      <c r="E10" s="30" t="s">
        <v>51</v>
      </c>
      <c r="F10" s="31" t="s">
        <v>52</v>
      </c>
      <c r="G10" s="32" t="s">
        <v>53</v>
      </c>
      <c r="H10" s="33" t="s">
        <v>54</v>
      </c>
      <c r="I10" s="33" t="s">
        <v>55</v>
      </c>
      <c r="J10" s="34" t="s">
        <v>56</v>
      </c>
    </row>
    <row r="11" spans="1:18" ht="18" x14ac:dyDescent="0.4">
      <c r="A11" s="83">
        <v>1</v>
      </c>
      <c r="B11" s="84" t="s">
        <v>57</v>
      </c>
      <c r="C11" s="84" t="s">
        <v>58</v>
      </c>
      <c r="D11" s="85" t="s">
        <v>59</v>
      </c>
      <c r="E11" s="35">
        <v>141692334.20351985</v>
      </c>
      <c r="F11" s="35">
        <v>1192</v>
      </c>
      <c r="G11" s="35">
        <v>141691142.20351985</v>
      </c>
      <c r="H11" s="36"/>
      <c r="I11" s="36"/>
      <c r="J11" s="37"/>
    </row>
    <row r="12" spans="1:18" ht="18" x14ac:dyDescent="0.4">
      <c r="A12" s="83">
        <v>2</v>
      </c>
      <c r="B12" s="84" t="s">
        <v>60</v>
      </c>
      <c r="C12" s="84" t="s">
        <v>61</v>
      </c>
      <c r="D12" s="86" t="s">
        <v>62</v>
      </c>
      <c r="E12" s="35">
        <v>6309017959.1999998</v>
      </c>
      <c r="F12" s="35">
        <v>3995838</v>
      </c>
      <c r="G12" s="35">
        <v>6305022121.1999998</v>
      </c>
      <c r="H12" s="38"/>
      <c r="I12" s="35">
        <v>1275686323.1700001</v>
      </c>
      <c r="J12" s="39"/>
    </row>
    <row r="13" spans="1:18" ht="36" x14ac:dyDescent="0.4">
      <c r="A13" s="83">
        <v>3</v>
      </c>
      <c r="B13" s="87" t="s">
        <v>63</v>
      </c>
      <c r="C13" s="88" t="s">
        <v>64</v>
      </c>
      <c r="D13" s="89" t="s">
        <v>65</v>
      </c>
      <c r="E13" s="35">
        <v>2212943594.9000001</v>
      </c>
      <c r="F13" s="35">
        <v>162320</v>
      </c>
      <c r="G13" s="35">
        <v>2212781274.9000001</v>
      </c>
      <c r="H13" s="38"/>
      <c r="I13" s="35">
        <v>1275686323.1700001</v>
      </c>
      <c r="J13" s="39"/>
    </row>
    <row r="14" spans="1:18" ht="36" x14ac:dyDescent="0.4">
      <c r="A14" s="83">
        <v>4</v>
      </c>
      <c r="B14" s="87" t="s">
        <v>66</v>
      </c>
      <c r="C14" s="88" t="s">
        <v>67</v>
      </c>
      <c r="D14" s="89" t="s">
        <v>68</v>
      </c>
      <c r="E14" s="35">
        <v>3443984384.4200001</v>
      </c>
      <c r="F14" s="35">
        <v>19733</v>
      </c>
      <c r="G14" s="35">
        <v>3443964651.4200001</v>
      </c>
      <c r="H14" s="38"/>
      <c r="I14" s="38"/>
      <c r="J14" s="39"/>
    </row>
    <row r="15" spans="1:18" ht="18" x14ac:dyDescent="0.4">
      <c r="A15" s="83">
        <v>5</v>
      </c>
      <c r="B15" s="87" t="s">
        <v>69</v>
      </c>
      <c r="C15" s="88" t="s">
        <v>70</v>
      </c>
      <c r="D15" s="89" t="s">
        <v>71</v>
      </c>
      <c r="E15" s="35">
        <v>319682527.88</v>
      </c>
      <c r="F15" s="35">
        <v>1930734</v>
      </c>
      <c r="G15" s="35">
        <v>317751793.88</v>
      </c>
      <c r="H15" s="38"/>
      <c r="I15" s="38"/>
      <c r="J15" s="39"/>
    </row>
    <row r="16" spans="1:18" ht="18" x14ac:dyDescent="0.4">
      <c r="A16" s="83">
        <v>6</v>
      </c>
      <c r="B16" s="87" t="s">
        <v>72</v>
      </c>
      <c r="C16" s="88" t="s">
        <v>73</v>
      </c>
      <c r="D16" s="89" t="s">
        <v>74</v>
      </c>
      <c r="E16" s="35">
        <v>332407452</v>
      </c>
      <c r="F16" s="35">
        <v>1883051</v>
      </c>
      <c r="G16" s="35">
        <v>330524401</v>
      </c>
      <c r="H16" s="38"/>
      <c r="I16" s="38"/>
      <c r="J16" s="39"/>
      <c r="M16" s="40"/>
      <c r="N16" s="40"/>
      <c r="O16" s="40"/>
      <c r="P16" s="40"/>
      <c r="Q16" s="40"/>
      <c r="R16" s="40"/>
    </row>
    <row r="17" spans="1:12" ht="18" x14ac:dyDescent="0.4">
      <c r="A17" s="83">
        <v>7</v>
      </c>
      <c r="B17" s="90" t="s">
        <v>75</v>
      </c>
      <c r="C17" s="91" t="s">
        <v>76</v>
      </c>
      <c r="D17" s="86" t="s">
        <v>77</v>
      </c>
      <c r="E17" s="35">
        <v>279810672.96078199</v>
      </c>
      <c r="F17" s="35">
        <v>0</v>
      </c>
      <c r="G17" s="35">
        <v>279810672.96078199</v>
      </c>
      <c r="H17" s="35">
        <v>273248640.72078198</v>
      </c>
      <c r="I17" s="35">
        <v>0</v>
      </c>
      <c r="J17" s="35">
        <v>6562033.2399999993</v>
      </c>
    </row>
    <row r="18" spans="1:12" ht="18" x14ac:dyDescent="0.4">
      <c r="A18" s="83">
        <v>8</v>
      </c>
      <c r="B18" s="91" t="s">
        <v>78</v>
      </c>
      <c r="C18" s="91" t="s">
        <v>79</v>
      </c>
      <c r="D18" s="86" t="s">
        <v>80</v>
      </c>
      <c r="E18" s="35">
        <v>335616073.89498913</v>
      </c>
      <c r="F18" s="35">
        <v>0</v>
      </c>
      <c r="G18" s="35">
        <v>335616073.89498913</v>
      </c>
      <c r="H18" s="35">
        <v>328251256.65498912</v>
      </c>
      <c r="I18" s="35">
        <v>0</v>
      </c>
      <c r="J18" s="35">
        <v>7364817.2399999993</v>
      </c>
    </row>
    <row r="19" spans="1:12" ht="18" x14ac:dyDescent="0.4">
      <c r="A19" s="83">
        <v>9</v>
      </c>
      <c r="B19" s="88" t="s">
        <v>81</v>
      </c>
      <c r="C19" s="88" t="s">
        <v>96</v>
      </c>
      <c r="D19" s="89" t="s">
        <v>82</v>
      </c>
      <c r="E19" s="35">
        <v>943478341.01263487</v>
      </c>
      <c r="F19" s="35">
        <v>0</v>
      </c>
      <c r="G19" s="35">
        <v>943478341.01263487</v>
      </c>
      <c r="H19" s="35">
        <v>940432827.01263487</v>
      </c>
      <c r="I19" s="35">
        <v>0</v>
      </c>
      <c r="J19" s="35">
        <v>3045514</v>
      </c>
    </row>
    <row r="20" spans="1:12" ht="18" x14ac:dyDescent="0.4">
      <c r="A20" s="83">
        <v>10</v>
      </c>
      <c r="B20" s="88" t="s">
        <v>83</v>
      </c>
      <c r="C20" s="88" t="s">
        <v>84</v>
      </c>
      <c r="D20" s="89" t="s">
        <v>85</v>
      </c>
      <c r="E20" s="35">
        <v>-532598798.82622367</v>
      </c>
      <c r="F20" s="35">
        <v>0</v>
      </c>
      <c r="G20" s="35">
        <v>-532598798.82622367</v>
      </c>
      <c r="H20" s="35">
        <v>-531158821.82622367</v>
      </c>
      <c r="I20" s="35">
        <v>0</v>
      </c>
      <c r="J20" s="35">
        <v>-1439977</v>
      </c>
      <c r="K20" s="41"/>
      <c r="L20" s="40"/>
    </row>
    <row r="21" spans="1:12" ht="18" x14ac:dyDescent="0.4">
      <c r="A21" s="83">
        <v>11</v>
      </c>
      <c r="B21" s="88" t="s">
        <v>86</v>
      </c>
      <c r="C21" s="88" t="s">
        <v>87</v>
      </c>
      <c r="D21" s="89" t="s">
        <v>162</v>
      </c>
      <c r="E21" s="35">
        <v>-77128594.531422049</v>
      </c>
      <c r="F21" s="35">
        <v>0</v>
      </c>
      <c r="G21" s="35">
        <v>-77128594.531422049</v>
      </c>
      <c r="H21" s="35">
        <v>-76662659.531422049</v>
      </c>
      <c r="I21" s="35">
        <v>0</v>
      </c>
      <c r="J21" s="35">
        <v>-465935</v>
      </c>
    </row>
    <row r="22" spans="1:12" ht="18" x14ac:dyDescent="0.4">
      <c r="A22" s="83">
        <v>12</v>
      </c>
      <c r="B22" s="92" t="s">
        <v>89</v>
      </c>
      <c r="C22" s="93" t="s">
        <v>90</v>
      </c>
      <c r="D22" s="89" t="s">
        <v>91</v>
      </c>
      <c r="E22" s="35">
        <v>1865126.2399999993</v>
      </c>
      <c r="F22" s="35">
        <v>0</v>
      </c>
      <c r="G22" s="35">
        <v>1865126.2399999993</v>
      </c>
      <c r="H22" s="35">
        <v>-4360089</v>
      </c>
      <c r="I22" s="38"/>
      <c r="J22" s="35">
        <v>6225215.2399999993</v>
      </c>
      <c r="K22" s="42"/>
    </row>
    <row r="23" spans="1:12" ht="18" x14ac:dyDescent="0.4">
      <c r="A23" s="83">
        <v>13</v>
      </c>
      <c r="B23" s="94" t="s">
        <v>92</v>
      </c>
      <c r="C23" s="94" t="s">
        <v>93</v>
      </c>
      <c r="D23" s="86" t="s">
        <v>94</v>
      </c>
      <c r="E23" s="35">
        <v>-56038747.934207126</v>
      </c>
      <c r="F23" s="35">
        <v>0</v>
      </c>
      <c r="G23" s="35">
        <v>-56038747.934207126</v>
      </c>
      <c r="H23" s="35">
        <v>-55002615.934207126</v>
      </c>
      <c r="I23" s="35">
        <v>0</v>
      </c>
      <c r="J23" s="35">
        <v>-1036131</v>
      </c>
    </row>
    <row r="24" spans="1:12" ht="18" x14ac:dyDescent="0.4">
      <c r="A24" s="83">
        <v>14</v>
      </c>
      <c r="B24" s="92" t="s">
        <v>95</v>
      </c>
      <c r="C24" s="93" t="s">
        <v>96</v>
      </c>
      <c r="D24" s="89" t="s">
        <v>82</v>
      </c>
      <c r="E24" s="35">
        <v>-54593694.495033175</v>
      </c>
      <c r="F24" s="35">
        <v>0</v>
      </c>
      <c r="G24" s="35">
        <v>-54593694.495033175</v>
      </c>
      <c r="H24" s="35">
        <v>-53590360.495033175</v>
      </c>
      <c r="I24" s="35">
        <v>0</v>
      </c>
      <c r="J24" s="35">
        <v>-1003334</v>
      </c>
    </row>
    <row r="25" spans="1:12" ht="18" x14ac:dyDescent="0.4">
      <c r="A25" s="83">
        <v>15</v>
      </c>
      <c r="B25" s="92" t="s">
        <v>97</v>
      </c>
      <c r="C25" s="93" t="s">
        <v>98</v>
      </c>
      <c r="D25" s="89" t="s">
        <v>162</v>
      </c>
      <c r="E25" s="35">
        <v>-1445053.4391739443</v>
      </c>
      <c r="F25" s="35">
        <v>0</v>
      </c>
      <c r="G25" s="35">
        <v>-1445053.4391739443</v>
      </c>
      <c r="H25" s="35">
        <v>-1412255.4391739443</v>
      </c>
      <c r="I25" s="35">
        <v>0</v>
      </c>
      <c r="J25" s="35">
        <v>-32797</v>
      </c>
    </row>
    <row r="26" spans="1:12" ht="23.25" customHeight="1" x14ac:dyDescent="0.4">
      <c r="A26" s="83">
        <v>16</v>
      </c>
      <c r="B26" s="94" t="s">
        <v>99</v>
      </c>
      <c r="C26" s="94" t="s">
        <v>100</v>
      </c>
      <c r="D26" s="95" t="s">
        <v>101</v>
      </c>
      <c r="E26" s="35">
        <v>233347</v>
      </c>
      <c r="F26" s="35">
        <v>0</v>
      </c>
      <c r="G26" s="35">
        <v>233347</v>
      </c>
      <c r="H26" s="35">
        <v>0</v>
      </c>
      <c r="I26" s="38"/>
      <c r="J26" s="35">
        <v>233347</v>
      </c>
    </row>
    <row r="27" spans="1:12" ht="18" x14ac:dyDescent="0.4">
      <c r="A27" s="83">
        <v>17</v>
      </c>
      <c r="B27" s="84" t="s">
        <v>102</v>
      </c>
      <c r="C27" s="91" t="s">
        <v>103</v>
      </c>
      <c r="D27" s="95" t="s">
        <v>104</v>
      </c>
      <c r="E27" s="35">
        <v>426959609.15869868</v>
      </c>
      <c r="F27" s="35">
        <v>0</v>
      </c>
      <c r="G27" s="35">
        <v>426959609.15869868</v>
      </c>
      <c r="H27" s="35">
        <v>13671662.728698628</v>
      </c>
      <c r="I27" s="38"/>
      <c r="J27" s="35">
        <v>416810323.43000001</v>
      </c>
    </row>
    <row r="28" spans="1:12" s="40" customFormat="1" ht="18" x14ac:dyDescent="0.4">
      <c r="A28" s="83">
        <v>18</v>
      </c>
      <c r="B28" s="91" t="s">
        <v>105</v>
      </c>
      <c r="C28" s="94" t="s">
        <v>106</v>
      </c>
      <c r="D28" s="95" t="s">
        <v>107</v>
      </c>
      <c r="E28" s="35">
        <v>49887923.446376376</v>
      </c>
      <c r="F28" s="35">
        <v>4863290.03</v>
      </c>
      <c r="G28" s="35">
        <v>45024632.416376375</v>
      </c>
      <c r="H28" s="38"/>
      <c r="I28" s="38"/>
      <c r="J28" s="39"/>
    </row>
    <row r="29" spans="1:12" ht="18" x14ac:dyDescent="0.4">
      <c r="A29" s="83">
        <v>19</v>
      </c>
      <c r="B29" s="84" t="s">
        <v>108</v>
      </c>
      <c r="C29" s="94" t="s">
        <v>109</v>
      </c>
      <c r="D29" s="86" t="s">
        <v>110</v>
      </c>
      <c r="E29" s="35">
        <v>167641667.64999998</v>
      </c>
      <c r="F29" s="35">
        <v>85873164.36999999</v>
      </c>
      <c r="G29" s="35">
        <v>81768503.279999986</v>
      </c>
      <c r="H29" s="38"/>
      <c r="I29" s="38"/>
      <c r="J29" s="39"/>
    </row>
    <row r="30" spans="1:12" ht="18" x14ac:dyDescent="0.4">
      <c r="A30" s="83">
        <v>20</v>
      </c>
      <c r="B30" s="84" t="s">
        <v>111</v>
      </c>
      <c r="C30" s="84" t="s">
        <v>112</v>
      </c>
      <c r="D30" s="86" t="s">
        <v>113</v>
      </c>
      <c r="E30" s="35">
        <v>239700794.66999999</v>
      </c>
      <c r="F30" s="35">
        <v>142594758.91999999</v>
      </c>
      <c r="G30" s="35">
        <v>97106035.75</v>
      </c>
      <c r="H30" s="38"/>
      <c r="I30" s="38"/>
      <c r="J30" s="39"/>
    </row>
    <row r="31" spans="1:12" ht="18" x14ac:dyDescent="0.4">
      <c r="A31" s="83">
        <v>21</v>
      </c>
      <c r="B31" s="87" t="s">
        <v>114</v>
      </c>
      <c r="C31" s="93" t="s">
        <v>115</v>
      </c>
      <c r="D31" s="89" t="s">
        <v>115</v>
      </c>
      <c r="E31" s="35">
        <v>36273731</v>
      </c>
      <c r="F31" s="35">
        <v>967816</v>
      </c>
      <c r="G31" s="35">
        <v>35305915</v>
      </c>
      <c r="H31" s="38"/>
      <c r="I31" s="38"/>
      <c r="J31" s="39"/>
    </row>
    <row r="32" spans="1:12" s="43" customFormat="1" ht="18" x14ac:dyDescent="0.4">
      <c r="A32" s="83">
        <v>22</v>
      </c>
      <c r="B32" s="87" t="s">
        <v>116</v>
      </c>
      <c r="C32" s="93" t="s">
        <v>117</v>
      </c>
      <c r="D32" s="89" t="s">
        <v>118</v>
      </c>
      <c r="E32" s="35">
        <v>189530653.66999999</v>
      </c>
      <c r="F32" s="35">
        <v>133167708.72</v>
      </c>
      <c r="G32" s="35">
        <v>56362944.950000003</v>
      </c>
      <c r="H32" s="38"/>
      <c r="I32" s="38"/>
      <c r="J32" s="39"/>
    </row>
    <row r="33" spans="1:10" ht="18" x14ac:dyDescent="0.4">
      <c r="A33" s="83">
        <v>23</v>
      </c>
      <c r="B33" s="87" t="s">
        <v>119</v>
      </c>
      <c r="C33" s="93" t="s">
        <v>120</v>
      </c>
      <c r="D33" s="89" t="s">
        <v>121</v>
      </c>
      <c r="E33" s="35">
        <v>13896409</v>
      </c>
      <c r="F33" s="35">
        <v>8459234.1999999993</v>
      </c>
      <c r="G33" s="35">
        <v>5437175.7999999998</v>
      </c>
      <c r="H33" s="38"/>
      <c r="I33" s="38"/>
      <c r="J33" s="39"/>
    </row>
    <row r="34" spans="1:10" ht="18" x14ac:dyDescent="0.4">
      <c r="A34" s="83">
        <v>24</v>
      </c>
      <c r="B34" s="84" t="s">
        <v>122</v>
      </c>
      <c r="C34" s="96" t="s">
        <v>400</v>
      </c>
      <c r="D34" s="86" t="s">
        <v>401</v>
      </c>
      <c r="E34" s="35">
        <v>72982613.090000004</v>
      </c>
      <c r="F34" s="35">
        <v>0</v>
      </c>
      <c r="G34" s="35">
        <v>72982613.090000004</v>
      </c>
      <c r="H34" s="38"/>
      <c r="I34" s="38"/>
      <c r="J34" s="39"/>
    </row>
    <row r="35" spans="1:10" ht="18" x14ac:dyDescent="0.4">
      <c r="A35" s="83">
        <v>25</v>
      </c>
      <c r="B35" s="87" t="s">
        <v>123</v>
      </c>
      <c r="C35" s="93" t="s">
        <v>124</v>
      </c>
      <c r="D35" s="89" t="s">
        <v>125</v>
      </c>
      <c r="E35" s="35">
        <v>34321606</v>
      </c>
      <c r="F35" s="35">
        <v>0</v>
      </c>
      <c r="G35" s="35">
        <v>34321606</v>
      </c>
      <c r="H35" s="38"/>
      <c r="I35" s="38"/>
      <c r="J35" s="39"/>
    </row>
    <row r="36" spans="1:10" ht="18" x14ac:dyDescent="0.4">
      <c r="A36" s="83">
        <v>26</v>
      </c>
      <c r="B36" s="92" t="s">
        <v>126</v>
      </c>
      <c r="C36" s="93" t="s">
        <v>127</v>
      </c>
      <c r="D36" s="89" t="s">
        <v>128</v>
      </c>
      <c r="E36" s="35">
        <v>38660894.090000004</v>
      </c>
      <c r="F36" s="35">
        <v>0</v>
      </c>
      <c r="G36" s="35">
        <v>38660894.090000004</v>
      </c>
      <c r="H36" s="38"/>
      <c r="I36" s="38"/>
      <c r="J36" s="39"/>
    </row>
    <row r="37" spans="1:10" ht="18" x14ac:dyDescent="0.4">
      <c r="A37" s="83">
        <v>27</v>
      </c>
      <c r="B37" s="84" t="s">
        <v>129</v>
      </c>
      <c r="C37" s="90" t="s">
        <v>130</v>
      </c>
      <c r="D37" s="86" t="s">
        <v>131</v>
      </c>
      <c r="E37" s="35">
        <v>15399551.789212627</v>
      </c>
      <c r="F37" s="35">
        <v>0</v>
      </c>
      <c r="G37" s="35">
        <v>15399551.789212627</v>
      </c>
      <c r="H37" s="38"/>
      <c r="I37" s="38"/>
      <c r="J37" s="39"/>
    </row>
    <row r="38" spans="1:10" ht="18" x14ac:dyDescent="0.4">
      <c r="A38" s="83">
        <v>28</v>
      </c>
      <c r="B38" s="90" t="s">
        <v>132</v>
      </c>
      <c r="C38" s="90" t="s">
        <v>133</v>
      </c>
      <c r="D38" s="86" t="s">
        <v>134</v>
      </c>
      <c r="E38" s="35">
        <v>335835749.59999996</v>
      </c>
      <c r="F38" s="35">
        <v>0</v>
      </c>
      <c r="G38" s="35">
        <v>335835749.59999996</v>
      </c>
      <c r="H38" s="38"/>
      <c r="I38" s="38"/>
      <c r="J38" s="39"/>
    </row>
    <row r="39" spans="1:10" s="46" customFormat="1" ht="18" x14ac:dyDescent="0.4">
      <c r="A39" s="83">
        <v>29</v>
      </c>
      <c r="B39" s="97"/>
      <c r="C39" s="98" t="s">
        <v>135</v>
      </c>
      <c r="D39" s="99" t="s">
        <v>136</v>
      </c>
      <c r="E39" s="35">
        <v>8038928874.768589</v>
      </c>
      <c r="F39" s="35">
        <v>237328243.31999999</v>
      </c>
      <c r="G39" s="35">
        <v>7801600631.4485893</v>
      </c>
      <c r="H39" s="44"/>
      <c r="I39" s="44"/>
      <c r="J39" s="45"/>
    </row>
    <row r="40" spans="1:10" s="43" customFormat="1" ht="18" x14ac:dyDescent="0.4">
      <c r="A40" s="83">
        <v>30</v>
      </c>
      <c r="B40" s="90" t="s">
        <v>137</v>
      </c>
      <c r="C40" s="90" t="s">
        <v>402</v>
      </c>
      <c r="D40" s="86" t="s">
        <v>403</v>
      </c>
      <c r="E40" s="38"/>
      <c r="F40" s="38"/>
      <c r="G40" s="35">
        <v>57248873.399999999</v>
      </c>
      <c r="H40" s="35">
        <v>48507323</v>
      </c>
      <c r="I40" s="38"/>
      <c r="J40" s="39"/>
    </row>
    <row r="41" spans="1:10" s="43" customFormat="1" ht="18" x14ac:dyDescent="0.4">
      <c r="A41" s="83">
        <v>31</v>
      </c>
      <c r="B41" s="92" t="s">
        <v>138</v>
      </c>
      <c r="C41" s="93" t="s">
        <v>139</v>
      </c>
      <c r="D41" s="100" t="s">
        <v>140</v>
      </c>
      <c r="E41" s="38"/>
      <c r="F41" s="38"/>
      <c r="G41" s="35">
        <v>48507323</v>
      </c>
      <c r="H41" s="35">
        <v>48507323</v>
      </c>
      <c r="I41" s="38"/>
      <c r="J41" s="39"/>
    </row>
    <row r="42" spans="1:10" s="43" customFormat="1" ht="18" x14ac:dyDescent="0.4">
      <c r="A42" s="83">
        <v>32</v>
      </c>
      <c r="B42" s="92" t="s">
        <v>141</v>
      </c>
      <c r="C42" s="93" t="s">
        <v>142</v>
      </c>
      <c r="D42" s="100" t="s">
        <v>143</v>
      </c>
      <c r="E42" s="47"/>
      <c r="F42" s="38"/>
      <c r="G42" s="35">
        <v>8541452</v>
      </c>
      <c r="H42" s="38"/>
      <c r="I42" s="38"/>
      <c r="J42" s="39"/>
    </row>
    <row r="43" spans="1:10" s="43" customFormat="1" ht="18" x14ac:dyDescent="0.4">
      <c r="A43" s="83">
        <v>33</v>
      </c>
      <c r="B43" s="90" t="s">
        <v>144</v>
      </c>
      <c r="C43" s="90" t="s">
        <v>145</v>
      </c>
      <c r="D43" s="86" t="s">
        <v>146</v>
      </c>
      <c r="E43" s="48"/>
      <c r="F43" s="48"/>
      <c r="G43" s="35">
        <v>5236404279.0681248</v>
      </c>
      <c r="H43" s="35">
        <v>3798507213.2799997</v>
      </c>
      <c r="I43" s="35">
        <v>1463491016.3099999</v>
      </c>
      <c r="J43" s="35">
        <v>1437897065.7881243</v>
      </c>
    </row>
    <row r="44" spans="1:10" s="43" customFormat="1" ht="18" x14ac:dyDescent="0.4">
      <c r="A44" s="83">
        <v>34</v>
      </c>
      <c r="B44" s="94" t="s">
        <v>147</v>
      </c>
      <c r="C44" s="94" t="s">
        <v>148</v>
      </c>
      <c r="D44" s="86" t="s">
        <v>149</v>
      </c>
      <c r="E44" s="38"/>
      <c r="F44" s="38"/>
      <c r="G44" s="35">
        <v>4114769951.8298078</v>
      </c>
      <c r="H44" s="35">
        <v>3636595664.1500001</v>
      </c>
      <c r="I44" s="35">
        <v>1420698169.4000001</v>
      </c>
      <c r="J44" s="35">
        <v>478174286.67980754</v>
      </c>
    </row>
    <row r="45" spans="1:10" s="43" customFormat="1" ht="18" x14ac:dyDescent="0.4">
      <c r="A45" s="83">
        <v>35</v>
      </c>
      <c r="B45" s="93" t="s">
        <v>150</v>
      </c>
      <c r="C45" s="88" t="s">
        <v>96</v>
      </c>
      <c r="D45" s="89" t="s">
        <v>82</v>
      </c>
      <c r="E45" s="38"/>
      <c r="F45" s="38"/>
      <c r="G45" s="35">
        <v>2712825599.5225081</v>
      </c>
      <c r="H45" s="35">
        <v>2703576776.0699997</v>
      </c>
      <c r="I45" s="35">
        <v>1050361217.97</v>
      </c>
      <c r="J45" s="35">
        <v>9248823.4525084663</v>
      </c>
    </row>
    <row r="46" spans="1:10" s="43" customFormat="1" ht="18" x14ac:dyDescent="0.4">
      <c r="A46" s="83">
        <v>36</v>
      </c>
      <c r="B46" s="93" t="s">
        <v>151</v>
      </c>
      <c r="C46" s="88" t="s">
        <v>84</v>
      </c>
      <c r="D46" s="89" t="s">
        <v>85</v>
      </c>
      <c r="E46" s="38"/>
      <c r="F46" s="38"/>
      <c r="G46" s="35">
        <v>803175280.4050715</v>
      </c>
      <c r="H46" s="35">
        <v>801564853</v>
      </c>
      <c r="I46" s="35">
        <v>329123099.91999996</v>
      </c>
      <c r="J46" s="35">
        <v>1610427.4050714627</v>
      </c>
    </row>
    <row r="47" spans="1:10" s="43" customFormat="1" ht="18" x14ac:dyDescent="0.4">
      <c r="A47" s="83">
        <v>37</v>
      </c>
      <c r="B47" s="93" t="s">
        <v>152</v>
      </c>
      <c r="C47" s="88" t="s">
        <v>87</v>
      </c>
      <c r="D47" s="89" t="s">
        <v>88</v>
      </c>
      <c r="E47" s="48"/>
      <c r="F47" s="38"/>
      <c r="G47" s="35">
        <v>130326448.38222761</v>
      </c>
      <c r="H47" s="35">
        <v>129473268.91</v>
      </c>
      <c r="I47" s="35">
        <v>41213852.510000005</v>
      </c>
      <c r="J47" s="35">
        <v>853179.4722276188</v>
      </c>
    </row>
    <row r="48" spans="1:10" s="49" customFormat="1" ht="18" x14ac:dyDescent="0.4">
      <c r="A48" s="83">
        <v>38</v>
      </c>
      <c r="B48" s="101" t="s">
        <v>153</v>
      </c>
      <c r="C48" s="102" t="s">
        <v>154</v>
      </c>
      <c r="D48" s="89" t="s">
        <v>91</v>
      </c>
      <c r="E48" s="38"/>
      <c r="F48" s="38"/>
      <c r="G48" s="35">
        <v>468442623.51999998</v>
      </c>
      <c r="H48" s="35">
        <v>1980766.17</v>
      </c>
      <c r="I48" s="38"/>
      <c r="J48" s="35">
        <v>466461857.35000002</v>
      </c>
    </row>
    <row r="49" spans="1:11" s="43" customFormat="1" ht="18" x14ac:dyDescent="0.4">
      <c r="A49" s="83">
        <v>39</v>
      </c>
      <c r="B49" s="90" t="s">
        <v>155</v>
      </c>
      <c r="C49" s="90" t="s">
        <v>156</v>
      </c>
      <c r="D49" s="86" t="s">
        <v>157</v>
      </c>
      <c r="E49" s="38"/>
      <c r="F49" s="38"/>
      <c r="G49" s="35">
        <v>1121634327.2383168</v>
      </c>
      <c r="H49" s="35">
        <v>161911549.13</v>
      </c>
      <c r="I49" s="35">
        <v>42792846.909999996</v>
      </c>
      <c r="J49" s="35">
        <v>959722778.10831678</v>
      </c>
    </row>
    <row r="50" spans="1:11" s="43" customFormat="1" ht="18" x14ac:dyDescent="0.4">
      <c r="A50" s="83">
        <v>40</v>
      </c>
      <c r="B50" s="92" t="s">
        <v>158</v>
      </c>
      <c r="C50" s="93" t="s">
        <v>159</v>
      </c>
      <c r="D50" s="89" t="s">
        <v>82</v>
      </c>
      <c r="E50" s="38"/>
      <c r="F50" s="38"/>
      <c r="G50" s="35">
        <v>1090348690.1729794</v>
      </c>
      <c r="H50" s="35">
        <v>159062790.38999999</v>
      </c>
      <c r="I50" s="35">
        <v>41935237.659999996</v>
      </c>
      <c r="J50" s="35">
        <v>931285900.78297937</v>
      </c>
    </row>
    <row r="51" spans="1:11" s="43" customFormat="1" ht="18" x14ac:dyDescent="0.4">
      <c r="A51" s="83">
        <v>41</v>
      </c>
      <c r="B51" s="92" t="s">
        <v>160</v>
      </c>
      <c r="C51" s="93" t="s">
        <v>161</v>
      </c>
      <c r="D51" s="89" t="s">
        <v>162</v>
      </c>
      <c r="E51" s="38"/>
      <c r="F51" s="38"/>
      <c r="G51" s="35">
        <v>31285637.065337416</v>
      </c>
      <c r="H51" s="35">
        <v>2848758.74</v>
      </c>
      <c r="I51" s="35">
        <v>857609.25</v>
      </c>
      <c r="J51" s="35">
        <v>28436878.325337417</v>
      </c>
    </row>
    <row r="52" spans="1:11" s="40" customFormat="1" ht="18" x14ac:dyDescent="0.4">
      <c r="A52" s="83">
        <v>42</v>
      </c>
      <c r="B52" s="84" t="s">
        <v>163</v>
      </c>
      <c r="C52" s="90" t="s">
        <v>164</v>
      </c>
      <c r="D52" s="95" t="s">
        <v>165</v>
      </c>
      <c r="E52" s="38"/>
      <c r="F52" s="38"/>
      <c r="G52" s="35">
        <v>52219302.658322386</v>
      </c>
      <c r="H52" s="35">
        <v>21397709.258322388</v>
      </c>
      <c r="I52" s="38"/>
      <c r="J52" s="35">
        <v>30821591.399999999</v>
      </c>
    </row>
    <row r="53" spans="1:11" ht="18" x14ac:dyDescent="0.4">
      <c r="A53" s="83">
        <v>43</v>
      </c>
      <c r="B53" s="90" t="s">
        <v>166</v>
      </c>
      <c r="C53" s="94" t="s">
        <v>167</v>
      </c>
      <c r="D53" s="95" t="s">
        <v>168</v>
      </c>
      <c r="E53" s="38"/>
      <c r="F53" s="38"/>
      <c r="G53" s="35">
        <v>296254583.03683543</v>
      </c>
      <c r="H53" s="38"/>
      <c r="I53" s="38"/>
      <c r="J53" s="39"/>
      <c r="K53" s="40"/>
    </row>
    <row r="54" spans="1:11" ht="18" x14ac:dyDescent="0.4">
      <c r="A54" s="83">
        <v>44</v>
      </c>
      <c r="B54" s="90" t="s">
        <v>169</v>
      </c>
      <c r="C54" s="94" t="s">
        <v>170</v>
      </c>
      <c r="D54" s="50" t="s">
        <v>171</v>
      </c>
      <c r="E54" s="38"/>
      <c r="F54" s="38"/>
      <c r="G54" s="35">
        <v>28437102</v>
      </c>
      <c r="H54" s="38"/>
      <c r="I54" s="38"/>
      <c r="J54" s="39"/>
    </row>
    <row r="55" spans="1:11" ht="18" x14ac:dyDescent="0.4">
      <c r="A55" s="83">
        <v>45</v>
      </c>
      <c r="B55" s="90" t="s">
        <v>172</v>
      </c>
      <c r="C55" s="90" t="s">
        <v>173</v>
      </c>
      <c r="D55" s="90" t="s">
        <v>174</v>
      </c>
      <c r="E55" s="38"/>
      <c r="F55" s="38"/>
      <c r="G55" s="35">
        <v>30380226.550000001</v>
      </c>
      <c r="H55" s="38"/>
      <c r="I55" s="38"/>
      <c r="J55" s="39"/>
    </row>
    <row r="56" spans="1:11" ht="18" x14ac:dyDescent="0.4">
      <c r="A56" s="83">
        <v>46</v>
      </c>
      <c r="B56" s="90" t="s">
        <v>404</v>
      </c>
      <c r="C56" s="90" t="s">
        <v>175</v>
      </c>
      <c r="D56" s="90" t="s">
        <v>176</v>
      </c>
      <c r="E56" s="38"/>
      <c r="F56" s="38"/>
      <c r="G56" s="35">
        <v>0</v>
      </c>
      <c r="H56" s="38"/>
      <c r="I56" s="38"/>
      <c r="J56" s="39"/>
    </row>
    <row r="57" spans="1:11" ht="18" x14ac:dyDescent="0.4">
      <c r="A57" s="83">
        <v>47</v>
      </c>
      <c r="B57" s="90" t="s">
        <v>405</v>
      </c>
      <c r="C57" s="90" t="s">
        <v>406</v>
      </c>
      <c r="D57" s="90" t="s">
        <v>407</v>
      </c>
      <c r="E57" s="38"/>
      <c r="F57" s="38"/>
      <c r="G57" s="35">
        <v>59668929.420000002</v>
      </c>
      <c r="H57" s="38"/>
      <c r="I57" s="38"/>
      <c r="J57" s="39"/>
    </row>
    <row r="58" spans="1:11" ht="18" x14ac:dyDescent="0.4">
      <c r="A58" s="83">
        <v>48</v>
      </c>
      <c r="B58" s="92" t="s">
        <v>177</v>
      </c>
      <c r="C58" s="92" t="s">
        <v>178</v>
      </c>
      <c r="D58" s="103" t="s">
        <v>179</v>
      </c>
      <c r="E58" s="38"/>
      <c r="F58" s="38"/>
      <c r="G58" s="35">
        <v>17263020.420000002</v>
      </c>
      <c r="H58" s="38"/>
      <c r="I58" s="38"/>
      <c r="J58" s="39"/>
    </row>
    <row r="59" spans="1:11" ht="18" x14ac:dyDescent="0.4">
      <c r="A59" s="83">
        <v>49</v>
      </c>
      <c r="B59" s="92" t="s">
        <v>180</v>
      </c>
      <c r="C59" s="92" t="s">
        <v>181</v>
      </c>
      <c r="D59" s="104" t="s">
        <v>182</v>
      </c>
      <c r="E59" s="38"/>
      <c r="F59" s="38"/>
      <c r="G59" s="35">
        <v>26636760</v>
      </c>
      <c r="H59" s="38"/>
      <c r="I59" s="38"/>
      <c r="J59" s="39"/>
    </row>
    <row r="60" spans="1:11" ht="18" x14ac:dyDescent="0.4">
      <c r="A60" s="83">
        <v>50</v>
      </c>
      <c r="B60" s="90" t="s">
        <v>183</v>
      </c>
      <c r="C60" s="90" t="s">
        <v>184</v>
      </c>
      <c r="D60" s="90" t="s">
        <v>185</v>
      </c>
      <c r="E60" s="38"/>
      <c r="F60" s="38"/>
      <c r="G60" s="35">
        <v>25771270.199999999</v>
      </c>
      <c r="H60" s="38"/>
      <c r="I60" s="38"/>
      <c r="J60" s="39"/>
    </row>
    <row r="61" spans="1:11" ht="18" x14ac:dyDescent="0.4">
      <c r="A61" s="83">
        <v>51</v>
      </c>
      <c r="B61" s="90" t="s">
        <v>186</v>
      </c>
      <c r="C61" s="94" t="s">
        <v>187</v>
      </c>
      <c r="D61" s="105" t="s">
        <v>188</v>
      </c>
      <c r="E61" s="38"/>
      <c r="F61" s="38"/>
      <c r="G61" s="35">
        <v>45938069.980000004</v>
      </c>
      <c r="H61" s="38"/>
      <c r="I61" s="38"/>
      <c r="J61" s="39"/>
    </row>
    <row r="62" spans="1:11" s="46" customFormat="1" ht="18" x14ac:dyDescent="0.4">
      <c r="A62" s="83">
        <v>52</v>
      </c>
      <c r="B62" s="97"/>
      <c r="C62" s="106" t="s">
        <v>189</v>
      </c>
      <c r="D62" s="152" t="s">
        <v>190</v>
      </c>
      <c r="E62" s="51"/>
      <c r="F62" s="38"/>
      <c r="G62" s="35">
        <v>5832322636.313282</v>
      </c>
      <c r="H62" s="38"/>
      <c r="I62" s="38"/>
      <c r="J62" s="39"/>
    </row>
    <row r="63" spans="1:11" ht="18" x14ac:dyDescent="0.4">
      <c r="A63" s="83">
        <v>53</v>
      </c>
      <c r="B63" s="90" t="s">
        <v>191</v>
      </c>
      <c r="C63" s="84" t="s">
        <v>192</v>
      </c>
      <c r="D63" s="107" t="s">
        <v>193</v>
      </c>
      <c r="E63" s="38"/>
      <c r="F63" s="38"/>
      <c r="G63" s="35">
        <v>192626920</v>
      </c>
      <c r="H63" s="38"/>
      <c r="I63" s="38"/>
      <c r="J63" s="39"/>
    </row>
    <row r="64" spans="1:11" ht="18" x14ac:dyDescent="0.4">
      <c r="A64" s="83">
        <v>54</v>
      </c>
      <c r="B64" s="92" t="s">
        <v>194</v>
      </c>
      <c r="C64" s="92" t="s">
        <v>195</v>
      </c>
      <c r="D64" s="100" t="s">
        <v>196</v>
      </c>
      <c r="E64" s="38"/>
      <c r="F64" s="38"/>
      <c r="G64" s="35">
        <v>192626920</v>
      </c>
      <c r="H64" s="38"/>
      <c r="I64" s="38"/>
      <c r="J64" s="39"/>
    </row>
    <row r="65" spans="1:10" ht="18" x14ac:dyDescent="0.4">
      <c r="A65" s="83">
        <v>55</v>
      </c>
      <c r="B65" s="90" t="s">
        <v>197</v>
      </c>
      <c r="C65" s="90" t="s">
        <v>198</v>
      </c>
      <c r="D65" s="95" t="s">
        <v>199</v>
      </c>
      <c r="E65" s="38"/>
      <c r="F65" s="38"/>
      <c r="G65" s="35">
        <v>0</v>
      </c>
      <c r="H65" s="38"/>
      <c r="I65" s="38"/>
      <c r="J65" s="39"/>
    </row>
    <row r="66" spans="1:10" ht="18" x14ac:dyDescent="0.4">
      <c r="A66" s="83">
        <v>56</v>
      </c>
      <c r="B66" s="90" t="s">
        <v>200</v>
      </c>
      <c r="C66" s="90" t="s">
        <v>201</v>
      </c>
      <c r="D66" s="95" t="s">
        <v>202</v>
      </c>
      <c r="E66" s="38"/>
      <c r="F66" s="38"/>
      <c r="G66" s="35">
        <v>22945531</v>
      </c>
      <c r="H66" s="38"/>
      <c r="I66" s="38"/>
      <c r="J66" s="39"/>
    </row>
    <row r="67" spans="1:10" ht="18" x14ac:dyDescent="0.4">
      <c r="A67" s="83">
        <v>57</v>
      </c>
      <c r="B67" s="90" t="s">
        <v>203</v>
      </c>
      <c r="C67" s="90" t="s">
        <v>204</v>
      </c>
      <c r="D67" s="95" t="s">
        <v>205</v>
      </c>
      <c r="E67" s="38"/>
      <c r="F67" s="38"/>
      <c r="G67" s="35">
        <v>38703630</v>
      </c>
      <c r="H67" s="38"/>
      <c r="I67" s="38"/>
      <c r="J67" s="39"/>
    </row>
    <row r="68" spans="1:10" ht="18" x14ac:dyDescent="0.4">
      <c r="A68" s="83">
        <v>58</v>
      </c>
      <c r="B68" s="90" t="s">
        <v>206</v>
      </c>
      <c r="C68" s="90" t="s">
        <v>207</v>
      </c>
      <c r="D68" s="95" t="s">
        <v>208</v>
      </c>
      <c r="E68" s="38"/>
      <c r="F68" s="38"/>
      <c r="G68" s="35">
        <v>134594001.41</v>
      </c>
      <c r="H68" s="38"/>
      <c r="I68" s="38"/>
      <c r="J68" s="39"/>
    </row>
    <row r="69" spans="1:10" ht="18" x14ac:dyDescent="0.4">
      <c r="A69" s="83">
        <v>59</v>
      </c>
      <c r="B69" s="90" t="s">
        <v>209</v>
      </c>
      <c r="C69" s="90" t="s">
        <v>210</v>
      </c>
      <c r="D69" s="95" t="s">
        <v>211</v>
      </c>
      <c r="E69" s="38"/>
      <c r="F69" s="38"/>
      <c r="G69" s="35">
        <v>103920664.63</v>
      </c>
      <c r="H69" s="38"/>
      <c r="I69" s="38"/>
      <c r="J69" s="39"/>
    </row>
    <row r="70" spans="1:10" ht="18" x14ac:dyDescent="0.4">
      <c r="A70" s="83">
        <v>60</v>
      </c>
      <c r="B70" s="92" t="s">
        <v>212</v>
      </c>
      <c r="C70" s="87" t="s">
        <v>213</v>
      </c>
      <c r="D70" s="100" t="s">
        <v>214</v>
      </c>
      <c r="E70" s="38"/>
      <c r="F70" s="38"/>
      <c r="G70" s="35">
        <v>0</v>
      </c>
      <c r="H70" s="38"/>
      <c r="I70" s="38"/>
      <c r="J70" s="39"/>
    </row>
    <row r="71" spans="1:10" ht="18" x14ac:dyDescent="0.4">
      <c r="A71" s="83">
        <v>61</v>
      </c>
      <c r="B71" s="92" t="s">
        <v>215</v>
      </c>
      <c r="C71" s="88" t="s">
        <v>216</v>
      </c>
      <c r="D71" s="100" t="s">
        <v>217</v>
      </c>
      <c r="E71" s="38"/>
      <c r="F71" s="38"/>
      <c r="G71" s="35">
        <v>-58538686.539999999</v>
      </c>
      <c r="H71" s="38"/>
      <c r="I71" s="38"/>
      <c r="J71" s="39"/>
    </row>
    <row r="72" spans="1:10" ht="24.65" customHeight="1" x14ac:dyDescent="0.4">
      <c r="A72" s="83">
        <v>62</v>
      </c>
      <c r="B72" s="92" t="s">
        <v>218</v>
      </c>
      <c r="C72" s="89" t="s">
        <v>219</v>
      </c>
      <c r="D72" s="100" t="s">
        <v>220</v>
      </c>
      <c r="E72" s="38"/>
      <c r="F72" s="38"/>
      <c r="G72" s="35">
        <v>158680306.80000001</v>
      </c>
      <c r="H72" s="38"/>
      <c r="I72" s="38"/>
      <c r="J72" s="39"/>
    </row>
    <row r="73" spans="1:10" ht="18" x14ac:dyDescent="0.4">
      <c r="A73" s="83">
        <v>63</v>
      </c>
      <c r="B73" s="92" t="s">
        <v>221</v>
      </c>
      <c r="C73" s="89" t="s">
        <v>222</v>
      </c>
      <c r="D73" s="100" t="s">
        <v>223</v>
      </c>
      <c r="E73" s="38"/>
      <c r="F73" s="38"/>
      <c r="G73" s="35">
        <v>3779043.37</v>
      </c>
      <c r="H73" s="38"/>
      <c r="I73" s="38"/>
      <c r="J73" s="39"/>
    </row>
    <row r="74" spans="1:10" ht="18" x14ac:dyDescent="0.4">
      <c r="A74" s="83">
        <v>64</v>
      </c>
      <c r="B74" s="90" t="s">
        <v>224</v>
      </c>
      <c r="C74" s="90" t="s">
        <v>225</v>
      </c>
      <c r="D74" s="95" t="s">
        <v>226</v>
      </c>
      <c r="E74" s="38"/>
      <c r="F74" s="38"/>
      <c r="G74" s="35">
        <v>1338274635.53</v>
      </c>
      <c r="H74" s="38"/>
      <c r="I74" s="38"/>
      <c r="J74" s="39"/>
    </row>
    <row r="75" spans="1:10" ht="18" x14ac:dyDescent="0.4">
      <c r="A75" s="83">
        <v>65</v>
      </c>
      <c r="B75" s="90" t="s">
        <v>227</v>
      </c>
      <c r="C75" s="90" t="s">
        <v>228</v>
      </c>
      <c r="D75" s="95" t="s">
        <v>229</v>
      </c>
      <c r="E75" s="38"/>
      <c r="F75" s="38"/>
      <c r="G75" s="35">
        <v>138212615.50000006</v>
      </c>
      <c r="H75" s="38"/>
      <c r="I75" s="38"/>
      <c r="J75" s="39"/>
    </row>
    <row r="76" spans="1:10" s="46" customFormat="1" ht="18" x14ac:dyDescent="0.4">
      <c r="A76" s="83">
        <v>66</v>
      </c>
      <c r="B76" s="97"/>
      <c r="C76" s="98" t="s">
        <v>230</v>
      </c>
      <c r="D76" s="99" t="s">
        <v>231</v>
      </c>
      <c r="E76" s="38"/>
      <c r="F76" s="38"/>
      <c r="G76" s="35">
        <v>1969277997.0700002</v>
      </c>
      <c r="H76" s="38"/>
      <c r="I76" s="38"/>
      <c r="J76" s="39"/>
    </row>
    <row r="77" spans="1:10" ht="18" x14ac:dyDescent="0.4">
      <c r="A77" s="108">
        <v>67</v>
      </c>
      <c r="B77" s="109"/>
      <c r="C77" s="110" t="s">
        <v>232</v>
      </c>
      <c r="D77" s="109" t="s">
        <v>233</v>
      </c>
      <c r="E77" s="52"/>
      <c r="F77" s="52"/>
      <c r="G77" s="35">
        <v>7801600633.3832827</v>
      </c>
      <c r="H77" s="52"/>
      <c r="I77" s="52"/>
      <c r="J77" s="53"/>
    </row>
  </sheetData>
  <mergeCells count="14">
    <mergeCell ref="A1:B1"/>
    <mergeCell ref="B2:C2"/>
    <mergeCell ref="D2:E2"/>
    <mergeCell ref="C4:C5"/>
    <mergeCell ref="A7:A9"/>
    <mergeCell ref="B7:B9"/>
    <mergeCell ref="C7:C9"/>
    <mergeCell ref="D7:D9"/>
    <mergeCell ref="E7:E9"/>
    <mergeCell ref="F7:F9"/>
    <mergeCell ref="G7:J7"/>
    <mergeCell ref="G8:G9"/>
    <mergeCell ref="H8:I8"/>
    <mergeCell ref="J8:J9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672CD-2560-4729-B693-8864574FD73D}">
  <sheetPr>
    <pageSetUpPr fitToPage="1"/>
  </sheetPr>
  <dimension ref="A1:M62"/>
  <sheetViews>
    <sheetView showGridLines="0" showZeros="0" zoomScale="80" zoomScaleNormal="80" workbookViewId="0">
      <pane xSplit="1" ySplit="8" topLeftCell="D51" activePane="bottomRight" state="frozen"/>
      <selection activeCell="G72" sqref="G72"/>
      <selection pane="topRight" activeCell="G72" sqref="G72"/>
      <selection pane="bottomLeft" activeCell="G72" sqref="G72"/>
      <selection pane="bottomRight" activeCell="E9" sqref="E9:L59"/>
    </sheetView>
  </sheetViews>
  <sheetFormatPr defaultColWidth="9.08984375" defaultRowHeight="12.5" x14ac:dyDescent="0.25"/>
  <cols>
    <col min="1" max="1" width="7.453125" style="16" customWidth="1"/>
    <col min="2" max="2" width="14.54296875" style="56" customWidth="1"/>
    <col min="3" max="3" width="82.36328125" style="16" customWidth="1"/>
    <col min="4" max="4" width="90.453125" style="55" customWidth="1"/>
    <col min="5" max="5" width="19" style="56" customWidth="1"/>
    <col min="6" max="6" width="15.36328125" style="16" customWidth="1"/>
    <col min="7" max="7" width="16.54296875" style="16" customWidth="1"/>
    <col min="8" max="8" width="15.90625" style="16" customWidth="1"/>
    <col min="9" max="9" width="14.6328125" style="16" customWidth="1"/>
    <col min="10" max="10" width="17.08984375" style="16" customWidth="1"/>
    <col min="11" max="11" width="15.90625" style="16" customWidth="1"/>
    <col min="12" max="12" width="18.1796875" style="16" customWidth="1"/>
    <col min="13" max="16384" width="9.08984375" style="16"/>
  </cols>
  <sheetData>
    <row r="1" spans="1:12" ht="15" x14ac:dyDescent="0.3">
      <c r="A1" s="161" t="s">
        <v>30</v>
      </c>
      <c r="B1" s="161"/>
    </row>
    <row r="2" spans="1:12" ht="14.5" x14ac:dyDescent="0.35">
      <c r="A2" s="128" t="s">
        <v>31</v>
      </c>
      <c r="B2" s="130" t="e">
        <f>#REF!</f>
        <v>#REF!</v>
      </c>
    </row>
    <row r="4" spans="1:12" ht="18" x14ac:dyDescent="0.4">
      <c r="A4" s="57"/>
      <c r="B4" s="58"/>
      <c r="C4" s="59" t="s">
        <v>234</v>
      </c>
      <c r="D4" s="60" t="s">
        <v>235</v>
      </c>
      <c r="E4" s="58"/>
      <c r="F4" s="57"/>
      <c r="G4" s="57"/>
      <c r="H4" s="57"/>
      <c r="I4" s="57"/>
      <c r="J4" s="57"/>
      <c r="K4" s="57"/>
      <c r="L4" s="57"/>
    </row>
    <row r="5" spans="1:12" ht="18" x14ac:dyDescent="0.4">
      <c r="A5" s="57"/>
      <c r="B5" s="58"/>
      <c r="C5" s="61" t="s">
        <v>35</v>
      </c>
      <c r="D5" s="62" t="s">
        <v>236</v>
      </c>
      <c r="E5" s="58"/>
      <c r="F5" s="57"/>
      <c r="G5" s="57"/>
      <c r="H5" s="57"/>
      <c r="I5" s="57"/>
      <c r="J5" s="57"/>
      <c r="K5" s="57"/>
      <c r="L5" s="57"/>
    </row>
    <row r="6" spans="1:12" ht="31.5" customHeight="1" x14ac:dyDescent="0.4">
      <c r="A6" s="131" t="s">
        <v>237</v>
      </c>
      <c r="B6" s="175" t="s">
        <v>37</v>
      </c>
      <c r="C6" s="176" t="s">
        <v>38</v>
      </c>
      <c r="D6" s="176" t="s">
        <v>39</v>
      </c>
      <c r="E6" s="174" t="s">
        <v>22</v>
      </c>
      <c r="F6" s="172" t="s">
        <v>238</v>
      </c>
      <c r="G6" s="173"/>
      <c r="H6" s="173"/>
      <c r="I6" s="174"/>
      <c r="J6" s="172" t="s">
        <v>239</v>
      </c>
      <c r="K6" s="173"/>
      <c r="L6" s="174"/>
    </row>
    <row r="7" spans="1:12" ht="51" customHeight="1" x14ac:dyDescent="0.4">
      <c r="A7" s="132" t="s">
        <v>240</v>
      </c>
      <c r="B7" s="175"/>
      <c r="C7" s="176"/>
      <c r="D7" s="176"/>
      <c r="E7" s="177"/>
      <c r="F7" s="63" t="s">
        <v>45</v>
      </c>
      <c r="G7" s="63" t="s">
        <v>241</v>
      </c>
      <c r="H7" s="63" t="s">
        <v>242</v>
      </c>
      <c r="I7" s="63" t="s">
        <v>243</v>
      </c>
      <c r="J7" s="63" t="s">
        <v>244</v>
      </c>
      <c r="K7" s="63" t="s">
        <v>241</v>
      </c>
      <c r="L7" s="63" t="s">
        <v>243</v>
      </c>
    </row>
    <row r="8" spans="1:12" ht="23.4" customHeight="1" x14ac:dyDescent="0.25">
      <c r="A8" s="133" t="s">
        <v>47</v>
      </c>
      <c r="B8" s="134" t="s">
        <v>48</v>
      </c>
      <c r="C8" s="133" t="s">
        <v>49</v>
      </c>
      <c r="D8" s="133" t="s">
        <v>50</v>
      </c>
      <c r="E8" s="135" t="s">
        <v>51</v>
      </c>
      <c r="F8" s="135" t="s">
        <v>52</v>
      </c>
      <c r="G8" s="135" t="s">
        <v>53</v>
      </c>
      <c r="H8" s="135" t="s">
        <v>54</v>
      </c>
      <c r="I8" s="135" t="s">
        <v>55</v>
      </c>
      <c r="J8" s="135" t="s">
        <v>56</v>
      </c>
      <c r="K8" s="135" t="s">
        <v>245</v>
      </c>
      <c r="L8" s="135" t="s">
        <v>246</v>
      </c>
    </row>
    <row r="9" spans="1:12" ht="18" x14ac:dyDescent="0.25">
      <c r="A9" s="113">
        <v>1</v>
      </c>
      <c r="B9" s="114" t="s">
        <v>247</v>
      </c>
      <c r="C9" s="136" t="s">
        <v>248</v>
      </c>
      <c r="D9" s="136" t="s">
        <v>249</v>
      </c>
      <c r="E9" s="35">
        <v>1256858321.5122769</v>
      </c>
      <c r="F9" s="35">
        <v>396383486.81227517</v>
      </c>
      <c r="G9" s="35">
        <v>329586380.35227519</v>
      </c>
      <c r="H9" s="35">
        <v>64141860.849999994</v>
      </c>
      <c r="I9" s="35">
        <v>2655245.61</v>
      </c>
      <c r="J9" s="35">
        <v>860474835.70000172</v>
      </c>
      <c r="K9" s="35">
        <v>9078607.3300017696</v>
      </c>
      <c r="L9" s="35">
        <v>851396228.37</v>
      </c>
    </row>
    <row r="10" spans="1:12" ht="18" x14ac:dyDescent="0.25">
      <c r="A10" s="113">
        <v>2</v>
      </c>
      <c r="B10" s="137" t="s">
        <v>250</v>
      </c>
      <c r="C10" s="138" t="s">
        <v>251</v>
      </c>
      <c r="D10" s="138" t="s">
        <v>252</v>
      </c>
      <c r="E10" s="35">
        <v>183812570.55893642</v>
      </c>
      <c r="F10" s="35">
        <v>180772053.88915527</v>
      </c>
      <c r="G10" s="35">
        <v>151736860.55915526</v>
      </c>
      <c r="H10" s="35">
        <v>29035192.329999998</v>
      </c>
      <c r="I10" s="35">
        <v>0</v>
      </c>
      <c r="J10" s="35">
        <v>3040516.6697811312</v>
      </c>
      <c r="K10" s="35">
        <v>3040016.6697811312</v>
      </c>
      <c r="L10" s="35">
        <v>500</v>
      </c>
    </row>
    <row r="11" spans="1:12" ht="18" x14ac:dyDescent="0.25">
      <c r="A11" s="113">
        <v>3</v>
      </c>
      <c r="B11" s="119" t="s">
        <v>253</v>
      </c>
      <c r="C11" s="113" t="s">
        <v>254</v>
      </c>
      <c r="D11" s="138" t="s">
        <v>255</v>
      </c>
      <c r="E11" s="35">
        <v>99842878.865634054</v>
      </c>
      <c r="F11" s="35">
        <v>94374256.189983636</v>
      </c>
      <c r="G11" s="35">
        <v>80109547.649983644</v>
      </c>
      <c r="H11" s="35">
        <v>14264709.539999999</v>
      </c>
      <c r="I11" s="35">
        <v>0</v>
      </c>
      <c r="J11" s="35">
        <v>5468622.6756504085</v>
      </c>
      <c r="K11" s="35">
        <v>5468622.6756504085</v>
      </c>
      <c r="L11" s="35">
        <v>0</v>
      </c>
    </row>
    <row r="12" spans="1:12" ht="18" x14ac:dyDescent="0.25">
      <c r="A12" s="113">
        <v>4</v>
      </c>
      <c r="B12" s="119" t="s">
        <v>256</v>
      </c>
      <c r="C12" s="139" t="s">
        <v>257</v>
      </c>
      <c r="D12" s="111" t="s">
        <v>258</v>
      </c>
      <c r="E12" s="35">
        <v>97980488.924891457</v>
      </c>
      <c r="F12" s="35">
        <v>97433788.658686534</v>
      </c>
      <c r="G12" s="35">
        <v>79567529.19868654</v>
      </c>
      <c r="H12" s="35">
        <v>17866258.460000001</v>
      </c>
      <c r="I12" s="35">
        <v>0</v>
      </c>
      <c r="J12" s="35">
        <v>546700.26620492456</v>
      </c>
      <c r="K12" s="35">
        <v>546700.26620492456</v>
      </c>
      <c r="L12" s="35">
        <v>0</v>
      </c>
    </row>
    <row r="13" spans="1:12" ht="18" x14ac:dyDescent="0.25">
      <c r="A13" s="113">
        <v>5</v>
      </c>
      <c r="B13" s="119" t="s">
        <v>259</v>
      </c>
      <c r="C13" s="139" t="s">
        <v>260</v>
      </c>
      <c r="D13" s="113" t="s">
        <v>261</v>
      </c>
      <c r="E13" s="35">
        <v>17065539.777319144</v>
      </c>
      <c r="F13" s="35">
        <v>16936761.945232134</v>
      </c>
      <c r="G13" s="35">
        <v>14056751.135232134</v>
      </c>
      <c r="H13" s="35">
        <v>2880010.81</v>
      </c>
      <c r="I13" s="35">
        <v>0</v>
      </c>
      <c r="J13" s="35">
        <v>128777.83208700953</v>
      </c>
      <c r="K13" s="35">
        <v>128777.83208700953</v>
      </c>
      <c r="L13" s="35">
        <v>0</v>
      </c>
    </row>
    <row r="14" spans="1:12" ht="18" x14ac:dyDescent="0.25">
      <c r="A14" s="113">
        <v>6</v>
      </c>
      <c r="B14" s="137" t="s">
        <v>262</v>
      </c>
      <c r="C14" s="139" t="s">
        <v>263</v>
      </c>
      <c r="D14" s="113" t="s">
        <v>264</v>
      </c>
      <c r="E14" s="35">
        <v>3958302.4054958755</v>
      </c>
      <c r="F14" s="35">
        <v>4211155.5192175796</v>
      </c>
      <c r="G14" s="35">
        <v>4115690.8092175801</v>
      </c>
      <c r="H14" s="35">
        <v>95688.709999999497</v>
      </c>
      <c r="I14" s="35">
        <v>-225</v>
      </c>
      <c r="J14" s="35">
        <v>-252853.11372170466</v>
      </c>
      <c r="K14" s="35">
        <v>-105510.11372170468</v>
      </c>
      <c r="L14" s="35">
        <v>-147343</v>
      </c>
    </row>
    <row r="15" spans="1:12" ht="18" x14ac:dyDescent="0.4">
      <c r="A15" s="113">
        <v>7</v>
      </c>
      <c r="B15" s="119" t="s">
        <v>265</v>
      </c>
      <c r="C15" s="139" t="s">
        <v>266</v>
      </c>
      <c r="D15" s="113" t="s">
        <v>267</v>
      </c>
      <c r="E15" s="35">
        <v>854198541.98000002</v>
      </c>
      <c r="F15" s="35">
        <v>2655470.61</v>
      </c>
      <c r="G15" s="116"/>
      <c r="H15" s="116"/>
      <c r="I15" s="35">
        <v>2655470.61</v>
      </c>
      <c r="J15" s="35">
        <v>851543071.37</v>
      </c>
      <c r="K15" s="116"/>
      <c r="L15" s="35">
        <v>851543071.37</v>
      </c>
    </row>
    <row r="16" spans="1:12" ht="18" x14ac:dyDescent="0.25">
      <c r="A16" s="113">
        <v>8</v>
      </c>
      <c r="B16" s="114" t="s">
        <v>268</v>
      </c>
      <c r="C16" s="115" t="s">
        <v>269</v>
      </c>
      <c r="D16" s="115" t="s">
        <v>270</v>
      </c>
      <c r="E16" s="35">
        <v>-1004657523.0637252</v>
      </c>
      <c r="F16" s="35">
        <v>-284184710.99633175</v>
      </c>
      <c r="G16" s="35">
        <v>-245424203.57633173</v>
      </c>
      <c r="H16" s="35">
        <v>-36574834.939999998</v>
      </c>
      <c r="I16" s="35">
        <v>-2185672.48</v>
      </c>
      <c r="J16" s="35">
        <v>-720472812.06739354</v>
      </c>
      <c r="K16" s="35">
        <v>-8705748.0573935248</v>
      </c>
      <c r="L16" s="35">
        <v>-711767064.00999999</v>
      </c>
    </row>
    <row r="17" spans="1:13" ht="18" x14ac:dyDescent="0.25">
      <c r="A17" s="113">
        <v>9</v>
      </c>
      <c r="B17" s="119" t="s">
        <v>271</v>
      </c>
      <c r="C17" s="139" t="s">
        <v>272</v>
      </c>
      <c r="D17" s="111" t="s">
        <v>273</v>
      </c>
      <c r="E17" s="35">
        <v>-789930377.48249316</v>
      </c>
      <c r="F17" s="35">
        <v>-196937263.80192801</v>
      </c>
      <c r="G17" s="35">
        <v>-172869781.351928</v>
      </c>
      <c r="H17" s="35">
        <v>-22124733.380000003</v>
      </c>
      <c r="I17" s="35">
        <v>-1942749.0699999998</v>
      </c>
      <c r="J17" s="35">
        <v>-592993113.68056512</v>
      </c>
      <c r="K17" s="35">
        <v>-3678101.6505651628</v>
      </c>
      <c r="L17" s="35">
        <v>-589315012.02999997</v>
      </c>
    </row>
    <row r="18" spans="1:13" ht="18" x14ac:dyDescent="0.25">
      <c r="A18" s="113">
        <v>10</v>
      </c>
      <c r="B18" s="119" t="s">
        <v>274</v>
      </c>
      <c r="C18" s="139" t="s">
        <v>275</v>
      </c>
      <c r="D18" s="113" t="s">
        <v>276</v>
      </c>
      <c r="E18" s="35">
        <v>-874390749.64999998</v>
      </c>
      <c r="F18" s="35">
        <v>-386920724.73517603</v>
      </c>
      <c r="G18" s="35">
        <v>-297817007.33517605</v>
      </c>
      <c r="H18" s="35">
        <v>-87531868.24000001</v>
      </c>
      <c r="I18" s="35">
        <v>-1571849.16</v>
      </c>
      <c r="J18" s="35">
        <v>-487470024.91482401</v>
      </c>
      <c r="K18" s="35">
        <v>-2386341.0448239897</v>
      </c>
      <c r="L18" s="35">
        <v>-485083683.87</v>
      </c>
    </row>
    <row r="19" spans="1:13" ht="18" x14ac:dyDescent="0.25">
      <c r="A19" s="113">
        <v>11</v>
      </c>
      <c r="B19" s="119" t="s">
        <v>277</v>
      </c>
      <c r="C19" s="139" t="s">
        <v>408</v>
      </c>
      <c r="D19" s="113" t="s">
        <v>409</v>
      </c>
      <c r="E19" s="35">
        <v>-185086314.53249317</v>
      </c>
      <c r="F19" s="35">
        <v>-78774812.766752005</v>
      </c>
      <c r="G19" s="35">
        <v>-67382091.786752</v>
      </c>
      <c r="H19" s="35">
        <v>-11021821.07</v>
      </c>
      <c r="I19" s="35">
        <v>-370899.91000000003</v>
      </c>
      <c r="J19" s="35">
        <v>-106311501.76574117</v>
      </c>
      <c r="K19" s="35">
        <v>-1291760.605741173</v>
      </c>
      <c r="L19" s="35">
        <v>-105019741.16</v>
      </c>
    </row>
    <row r="20" spans="1:13" ht="18" x14ac:dyDescent="0.25">
      <c r="A20" s="113">
        <v>12</v>
      </c>
      <c r="B20" s="119" t="s">
        <v>278</v>
      </c>
      <c r="C20" s="139" t="s">
        <v>279</v>
      </c>
      <c r="D20" s="113" t="s">
        <v>410</v>
      </c>
      <c r="E20" s="35">
        <v>237899720.69999999</v>
      </c>
      <c r="F20" s="35">
        <v>237111307.69999999</v>
      </c>
      <c r="G20" s="35">
        <v>184450416.77000001</v>
      </c>
      <c r="H20" s="35">
        <v>52660890.93</v>
      </c>
      <c r="I20" s="35">
        <v>0</v>
      </c>
      <c r="J20" s="35">
        <v>788413</v>
      </c>
      <c r="K20" s="35">
        <v>0</v>
      </c>
      <c r="L20" s="35">
        <v>788413</v>
      </c>
    </row>
    <row r="21" spans="1:13" ht="18" x14ac:dyDescent="0.25">
      <c r="A21" s="113">
        <v>13</v>
      </c>
      <c r="B21" s="119" t="s">
        <v>280</v>
      </c>
      <c r="C21" s="139" t="s">
        <v>411</v>
      </c>
      <c r="D21" s="113" t="s">
        <v>412</v>
      </c>
      <c r="E21" s="35">
        <v>-262399008.3831073</v>
      </c>
      <c r="F21" s="35">
        <v>-87516991.343107298</v>
      </c>
      <c r="G21" s="35">
        <v>-72691558.813107297</v>
      </c>
      <c r="H21" s="35">
        <v>-14194864.030000001</v>
      </c>
      <c r="I21" s="35">
        <v>-630568.5</v>
      </c>
      <c r="J21" s="35">
        <v>-174882017.03999999</v>
      </c>
      <c r="K21" s="35">
        <v>-4891078</v>
      </c>
      <c r="L21" s="35">
        <v>-169990939.03999999</v>
      </c>
    </row>
    <row r="22" spans="1:13" ht="18" x14ac:dyDescent="0.25">
      <c r="A22" s="113">
        <v>14</v>
      </c>
      <c r="B22" s="119" t="s">
        <v>281</v>
      </c>
      <c r="C22" s="139" t="s">
        <v>282</v>
      </c>
      <c r="D22" s="113" t="s">
        <v>283</v>
      </c>
      <c r="E22" s="35">
        <v>45940700.791875184</v>
      </c>
      <c r="F22" s="35">
        <v>867860.1487035458</v>
      </c>
      <c r="G22" s="35">
        <v>1316094.5887035453</v>
      </c>
      <c r="H22" s="35">
        <v>-524272.53</v>
      </c>
      <c r="I22" s="35">
        <v>76038.09</v>
      </c>
      <c r="J22" s="35">
        <v>45072840.643171638</v>
      </c>
      <c r="K22" s="35">
        <v>343763.59317163733</v>
      </c>
      <c r="L22" s="35">
        <v>44729077.050000004</v>
      </c>
    </row>
    <row r="23" spans="1:13" ht="18" x14ac:dyDescent="0.25">
      <c r="A23" s="113">
        <v>15</v>
      </c>
      <c r="B23" s="119" t="s">
        <v>284</v>
      </c>
      <c r="C23" s="113" t="s">
        <v>285</v>
      </c>
      <c r="D23" s="111" t="s">
        <v>286</v>
      </c>
      <c r="E23" s="35">
        <v>1731162.01</v>
      </c>
      <c r="F23" s="35">
        <v>-598316</v>
      </c>
      <c r="G23" s="35">
        <v>-1178959</v>
      </c>
      <c r="H23" s="35">
        <v>269036</v>
      </c>
      <c r="I23" s="35">
        <v>311607</v>
      </c>
      <c r="J23" s="35">
        <v>2329478.0099999998</v>
      </c>
      <c r="K23" s="35">
        <v>-480332</v>
      </c>
      <c r="L23" s="35">
        <v>2809810.01</v>
      </c>
    </row>
    <row r="24" spans="1:13" ht="18" x14ac:dyDescent="0.25">
      <c r="A24" s="113">
        <v>16</v>
      </c>
      <c r="B24" s="114" t="s">
        <v>287</v>
      </c>
      <c r="C24" s="136" t="s">
        <v>288</v>
      </c>
      <c r="D24" s="136" t="s">
        <v>289</v>
      </c>
      <c r="E24" s="35">
        <v>-86740143.751419395</v>
      </c>
      <c r="F24" s="35">
        <v>-10282002.251419391</v>
      </c>
      <c r="G24" s="35">
        <v>-2353305.3214193927</v>
      </c>
      <c r="H24" s="35">
        <v>0</v>
      </c>
      <c r="I24" s="35">
        <v>-7928697.9299999997</v>
      </c>
      <c r="J24" s="35">
        <v>-76458141.500000015</v>
      </c>
      <c r="K24" s="35">
        <v>25197</v>
      </c>
      <c r="L24" s="35">
        <v>-76483338.500000015</v>
      </c>
    </row>
    <row r="25" spans="1:13" s="64" customFormat="1" ht="36" x14ac:dyDescent="0.25">
      <c r="A25" s="113">
        <v>17</v>
      </c>
      <c r="B25" s="137" t="s">
        <v>290</v>
      </c>
      <c r="C25" s="139" t="s">
        <v>291</v>
      </c>
      <c r="D25" s="113" t="s">
        <v>292</v>
      </c>
      <c r="E25" s="35">
        <v>-27101776.002600171</v>
      </c>
      <c r="F25" s="35">
        <v>-5598481.0026001725</v>
      </c>
      <c r="G25" s="35">
        <v>-5111090.0026001725</v>
      </c>
      <c r="H25" s="35">
        <v>0</v>
      </c>
      <c r="I25" s="35">
        <v>-487391</v>
      </c>
      <c r="J25" s="35">
        <v>-21503295</v>
      </c>
      <c r="K25" s="35">
        <v>-1373</v>
      </c>
      <c r="L25" s="35">
        <v>-21501922</v>
      </c>
    </row>
    <row r="26" spans="1:13" s="64" customFormat="1" ht="18" x14ac:dyDescent="0.25">
      <c r="A26" s="113">
        <v>18</v>
      </c>
      <c r="B26" s="137" t="s">
        <v>293</v>
      </c>
      <c r="C26" s="139" t="s">
        <v>260</v>
      </c>
      <c r="D26" s="113" t="s">
        <v>261</v>
      </c>
      <c r="E26" s="35">
        <v>-649554.80567861465</v>
      </c>
      <c r="F26" s="35">
        <v>-649200.80567861465</v>
      </c>
      <c r="G26" s="35">
        <v>-665214.80567861465</v>
      </c>
      <c r="H26" s="35">
        <v>0</v>
      </c>
      <c r="I26" s="35">
        <v>16014</v>
      </c>
      <c r="J26" s="35">
        <v>-354</v>
      </c>
      <c r="K26" s="35">
        <v>-354</v>
      </c>
      <c r="L26" s="35">
        <v>0</v>
      </c>
    </row>
    <row r="27" spans="1:13" s="64" customFormat="1" ht="18" x14ac:dyDescent="0.25">
      <c r="A27" s="113">
        <v>19</v>
      </c>
      <c r="B27" s="137" t="s">
        <v>294</v>
      </c>
      <c r="C27" s="139" t="s">
        <v>257</v>
      </c>
      <c r="D27" s="113" t="s">
        <v>258</v>
      </c>
      <c r="E27" s="35">
        <v>-4030459.7397963838</v>
      </c>
      <c r="F27" s="35">
        <v>-3966210.7397963838</v>
      </c>
      <c r="G27" s="35">
        <v>-3966210.7397963838</v>
      </c>
      <c r="H27" s="35">
        <v>0</v>
      </c>
      <c r="I27" s="35">
        <v>0</v>
      </c>
      <c r="J27" s="35">
        <v>-64249</v>
      </c>
      <c r="K27" s="35">
        <v>-21296</v>
      </c>
      <c r="L27" s="35">
        <v>-42953</v>
      </c>
    </row>
    <row r="28" spans="1:13" s="64" customFormat="1" ht="18" x14ac:dyDescent="0.4">
      <c r="A28" s="113">
        <v>20</v>
      </c>
      <c r="B28" s="137" t="s">
        <v>295</v>
      </c>
      <c r="C28" s="139" t="s">
        <v>296</v>
      </c>
      <c r="D28" s="111" t="s">
        <v>297</v>
      </c>
      <c r="E28" s="35">
        <v>-144723065.56999999</v>
      </c>
      <c r="F28" s="35">
        <v>-10583412.51</v>
      </c>
      <c r="G28" s="116"/>
      <c r="H28" s="116"/>
      <c r="I28" s="35">
        <v>-10583412.51</v>
      </c>
      <c r="J28" s="35">
        <v>-134139652.06</v>
      </c>
      <c r="K28" s="116"/>
      <c r="L28" s="35">
        <v>-134139652.06</v>
      </c>
    </row>
    <row r="29" spans="1:13" s="64" customFormat="1" ht="18" x14ac:dyDescent="0.25">
      <c r="A29" s="113">
        <v>21</v>
      </c>
      <c r="B29" s="137" t="s">
        <v>298</v>
      </c>
      <c r="C29" s="140" t="s">
        <v>299</v>
      </c>
      <c r="D29" s="138" t="s">
        <v>300</v>
      </c>
      <c r="E29" s="35">
        <v>1442543.3732099014</v>
      </c>
      <c r="F29" s="35">
        <v>1413305.3732099014</v>
      </c>
      <c r="G29" s="35">
        <v>1413305.3732099014</v>
      </c>
      <c r="H29" s="35">
        <v>0</v>
      </c>
      <c r="I29" s="35">
        <v>0</v>
      </c>
      <c r="J29" s="35">
        <v>29238</v>
      </c>
      <c r="K29" s="35">
        <v>29238</v>
      </c>
      <c r="L29" s="35">
        <v>0</v>
      </c>
    </row>
    <row r="30" spans="1:13" s="64" customFormat="1" ht="36" x14ac:dyDescent="0.25">
      <c r="A30" s="113">
        <v>22</v>
      </c>
      <c r="B30" s="137" t="s">
        <v>301</v>
      </c>
      <c r="C30" s="113" t="s">
        <v>302</v>
      </c>
      <c r="D30" s="113" t="s">
        <v>303</v>
      </c>
      <c r="E30" s="35">
        <v>129111262.53811999</v>
      </c>
      <c r="F30" s="35">
        <v>9969533.0381199997</v>
      </c>
      <c r="G30" s="35">
        <v>6379940.5281199999</v>
      </c>
      <c r="H30" s="35">
        <v>0</v>
      </c>
      <c r="I30" s="35">
        <v>3589593.51</v>
      </c>
      <c r="J30" s="35">
        <v>119141728.5</v>
      </c>
      <c r="K30" s="35">
        <v>61859</v>
      </c>
      <c r="L30" s="35">
        <v>119079869.5</v>
      </c>
    </row>
    <row r="31" spans="1:13" s="64" customFormat="1" ht="18" x14ac:dyDescent="0.25">
      <c r="A31" s="113">
        <v>23</v>
      </c>
      <c r="B31" s="119" t="s">
        <v>304</v>
      </c>
      <c r="C31" s="113" t="s">
        <v>305</v>
      </c>
      <c r="D31" s="111" t="s">
        <v>306</v>
      </c>
      <c r="E31" s="35">
        <v>-40685384.784674123</v>
      </c>
      <c r="F31" s="35">
        <v>-817084.60467412323</v>
      </c>
      <c r="G31" s="35">
        <v>-353583.67467412335</v>
      </c>
      <c r="H31" s="35">
        <v>0</v>
      </c>
      <c r="I31" s="35">
        <v>-463500.93</v>
      </c>
      <c r="J31" s="35">
        <v>-39868300.18</v>
      </c>
      <c r="K31" s="35">
        <v>5787</v>
      </c>
      <c r="L31" s="35">
        <v>-39874087.18</v>
      </c>
      <c r="M31" s="16"/>
    </row>
    <row r="32" spans="1:13" s="64" customFormat="1" ht="18" x14ac:dyDescent="0.25">
      <c r="A32" s="113">
        <v>24</v>
      </c>
      <c r="B32" s="141" t="s">
        <v>307</v>
      </c>
      <c r="C32" s="138" t="s">
        <v>308</v>
      </c>
      <c r="D32" s="113" t="s">
        <v>309</v>
      </c>
      <c r="E32" s="35">
        <v>-92238.76</v>
      </c>
      <c r="F32" s="35">
        <v>-50499</v>
      </c>
      <c r="G32" s="35">
        <v>-50499</v>
      </c>
      <c r="H32" s="35">
        <v>0</v>
      </c>
      <c r="I32" s="35">
        <v>0</v>
      </c>
      <c r="J32" s="35">
        <v>-41739.759999999995</v>
      </c>
      <c r="K32" s="35">
        <v>-48664</v>
      </c>
      <c r="L32" s="35">
        <v>6924.2400000000052</v>
      </c>
    </row>
    <row r="33" spans="1:12" s="64" customFormat="1" ht="18" x14ac:dyDescent="0.25">
      <c r="A33" s="113">
        <v>25</v>
      </c>
      <c r="B33" s="137" t="s">
        <v>310</v>
      </c>
      <c r="C33" s="138" t="s">
        <v>311</v>
      </c>
      <c r="D33" s="113" t="s">
        <v>312</v>
      </c>
      <c r="E33" s="35">
        <v>-11470</v>
      </c>
      <c r="F33" s="35">
        <v>48</v>
      </c>
      <c r="G33" s="35">
        <v>48</v>
      </c>
      <c r="H33" s="35">
        <v>0</v>
      </c>
      <c r="I33" s="35">
        <v>0</v>
      </c>
      <c r="J33" s="35">
        <v>-11518</v>
      </c>
      <c r="K33" s="35">
        <v>0</v>
      </c>
      <c r="L33" s="35">
        <v>-11518</v>
      </c>
    </row>
    <row r="34" spans="1:12" s="64" customFormat="1" ht="18" x14ac:dyDescent="0.25">
      <c r="A34" s="113">
        <v>26</v>
      </c>
      <c r="B34" s="121" t="s">
        <v>313</v>
      </c>
      <c r="C34" s="122" t="s">
        <v>314</v>
      </c>
      <c r="D34" s="112" t="s">
        <v>315</v>
      </c>
      <c r="E34" s="35">
        <v>-2323083</v>
      </c>
      <c r="F34" s="35">
        <v>0</v>
      </c>
      <c r="G34" s="35">
        <v>0</v>
      </c>
      <c r="H34" s="35">
        <v>0</v>
      </c>
      <c r="I34" s="35">
        <v>0</v>
      </c>
      <c r="J34" s="35">
        <v>-2323083</v>
      </c>
      <c r="K34" s="35">
        <v>0</v>
      </c>
      <c r="L34" s="35">
        <v>-2323083</v>
      </c>
    </row>
    <row r="35" spans="1:12" ht="18" x14ac:dyDescent="0.25">
      <c r="A35" s="113">
        <v>27</v>
      </c>
      <c r="B35" s="142"/>
      <c r="C35" s="143" t="s">
        <v>316</v>
      </c>
      <c r="D35" s="143" t="s">
        <v>317</v>
      </c>
      <c r="E35" s="35">
        <v>163137571.69713226</v>
      </c>
      <c r="F35" s="35">
        <v>101916772.56452399</v>
      </c>
      <c r="G35" s="35">
        <v>81808871.454523996</v>
      </c>
      <c r="H35" s="35">
        <v>27567024.909999996</v>
      </c>
      <c r="I35" s="35">
        <v>-7459124.7999999998</v>
      </c>
      <c r="J35" s="35">
        <v>61220799.132608287</v>
      </c>
      <c r="K35" s="35">
        <v>398056.27260824386</v>
      </c>
      <c r="L35" s="35">
        <v>60822742.860000044</v>
      </c>
    </row>
    <row r="36" spans="1:12" ht="18" x14ac:dyDescent="0.4">
      <c r="A36" s="113">
        <v>28</v>
      </c>
      <c r="B36" s="114" t="s">
        <v>318</v>
      </c>
      <c r="C36" s="115" t="s">
        <v>319</v>
      </c>
      <c r="D36" s="115" t="s">
        <v>320</v>
      </c>
      <c r="E36" s="35">
        <v>87523878.420000002</v>
      </c>
      <c r="F36" s="144"/>
      <c r="G36" s="144"/>
      <c r="H36" s="144"/>
      <c r="I36" s="144"/>
      <c r="J36" s="144"/>
      <c r="K36" s="144"/>
      <c r="L36" s="144"/>
    </row>
    <row r="37" spans="1:12" s="65" customFormat="1" ht="42" customHeight="1" x14ac:dyDescent="0.4">
      <c r="A37" s="145">
        <v>29</v>
      </c>
      <c r="B37" s="117" t="s">
        <v>321</v>
      </c>
      <c r="C37" s="145" t="s">
        <v>322</v>
      </c>
      <c r="D37" s="118" t="s">
        <v>323</v>
      </c>
      <c r="E37" s="35">
        <v>53022178.600000001</v>
      </c>
      <c r="F37" s="144"/>
      <c r="G37" s="144"/>
      <c r="H37" s="144"/>
      <c r="I37" s="144"/>
      <c r="J37" s="144"/>
      <c r="K37" s="144"/>
      <c r="L37" s="144"/>
    </row>
    <row r="38" spans="1:12" s="65" customFormat="1" ht="27" customHeight="1" x14ac:dyDescent="0.4">
      <c r="A38" s="145">
        <v>30</v>
      </c>
      <c r="B38" s="119" t="s">
        <v>324</v>
      </c>
      <c r="C38" s="145" t="s">
        <v>325</v>
      </c>
      <c r="D38" s="145" t="s">
        <v>326</v>
      </c>
      <c r="E38" s="35">
        <v>31128872.329999998</v>
      </c>
      <c r="F38" s="144"/>
      <c r="G38" s="144"/>
      <c r="H38" s="35">
        <v>17874694.060000002</v>
      </c>
      <c r="I38" s="144"/>
      <c r="J38" s="144"/>
      <c r="K38" s="144"/>
      <c r="L38" s="144"/>
    </row>
    <row r="39" spans="1:12" s="65" customFormat="1" ht="18" x14ac:dyDescent="0.4">
      <c r="A39" s="145">
        <v>31</v>
      </c>
      <c r="B39" s="119" t="s">
        <v>327</v>
      </c>
      <c r="C39" s="145" t="s">
        <v>328</v>
      </c>
      <c r="D39" s="111" t="s">
        <v>329</v>
      </c>
      <c r="E39" s="35">
        <v>15056</v>
      </c>
      <c r="F39" s="144"/>
      <c r="G39" s="144"/>
      <c r="H39" s="144"/>
      <c r="I39" s="144"/>
      <c r="J39" s="144"/>
      <c r="K39" s="144"/>
      <c r="L39" s="144"/>
    </row>
    <row r="40" spans="1:12" s="65" customFormat="1" ht="18" x14ac:dyDescent="0.4">
      <c r="A40" s="145">
        <v>32</v>
      </c>
      <c r="B40" s="119" t="s">
        <v>330</v>
      </c>
      <c r="C40" s="145" t="s">
        <v>331</v>
      </c>
      <c r="D40" s="145" t="s">
        <v>332</v>
      </c>
      <c r="E40" s="35">
        <v>-433715.74999999977</v>
      </c>
      <c r="F40" s="144"/>
      <c r="G40" s="144"/>
      <c r="H40" s="144"/>
      <c r="I40" s="144"/>
      <c r="J40" s="144"/>
      <c r="K40" s="144"/>
      <c r="L40" s="144"/>
    </row>
    <row r="41" spans="1:12" ht="36" x14ac:dyDescent="0.4">
      <c r="A41" s="145">
        <v>33</v>
      </c>
      <c r="B41" s="119" t="s">
        <v>333</v>
      </c>
      <c r="C41" s="145" t="s">
        <v>334</v>
      </c>
      <c r="D41" s="145" t="s">
        <v>335</v>
      </c>
      <c r="E41" s="35">
        <v>8412</v>
      </c>
      <c r="F41" s="144"/>
      <c r="G41" s="144"/>
      <c r="H41" s="144"/>
      <c r="I41" s="144"/>
      <c r="J41" s="144"/>
      <c r="K41" s="144"/>
      <c r="L41" s="144"/>
    </row>
    <row r="42" spans="1:12" ht="18" x14ac:dyDescent="0.4">
      <c r="A42" s="145">
        <v>34</v>
      </c>
      <c r="B42" s="119" t="s">
        <v>336</v>
      </c>
      <c r="C42" s="145" t="s">
        <v>337</v>
      </c>
      <c r="D42" s="111" t="s">
        <v>338</v>
      </c>
      <c r="E42" s="35">
        <v>2531352</v>
      </c>
      <c r="F42" s="144"/>
      <c r="G42" s="144"/>
      <c r="H42" s="144"/>
      <c r="I42" s="144"/>
      <c r="J42" s="144"/>
      <c r="K42" s="144"/>
      <c r="L42" s="144"/>
    </row>
    <row r="43" spans="1:12" ht="18" x14ac:dyDescent="0.4">
      <c r="A43" s="145">
        <v>35</v>
      </c>
      <c r="B43" s="119" t="s">
        <v>339</v>
      </c>
      <c r="C43" s="145" t="s">
        <v>340</v>
      </c>
      <c r="D43" s="145" t="s">
        <v>341</v>
      </c>
      <c r="E43" s="35">
        <v>0</v>
      </c>
      <c r="F43" s="144"/>
      <c r="G43" s="144"/>
      <c r="H43" s="144"/>
      <c r="I43" s="144"/>
      <c r="J43" s="144"/>
      <c r="K43" s="144"/>
      <c r="L43" s="144"/>
    </row>
    <row r="44" spans="1:12" ht="18" x14ac:dyDescent="0.4">
      <c r="A44" s="145">
        <v>36</v>
      </c>
      <c r="B44" s="119" t="s">
        <v>342</v>
      </c>
      <c r="C44" s="145" t="s">
        <v>343</v>
      </c>
      <c r="D44" s="145" t="s">
        <v>344</v>
      </c>
      <c r="E44" s="35">
        <v>1251723.2399999998</v>
      </c>
      <c r="F44" s="144"/>
      <c r="G44" s="144"/>
      <c r="H44" s="144"/>
      <c r="I44" s="144"/>
      <c r="J44" s="144"/>
      <c r="K44" s="144"/>
      <c r="L44" s="144"/>
    </row>
    <row r="45" spans="1:12" ht="18" x14ac:dyDescent="0.4">
      <c r="A45" s="145">
        <v>37</v>
      </c>
      <c r="B45" s="114" t="s">
        <v>345</v>
      </c>
      <c r="C45" s="146" t="s">
        <v>346</v>
      </c>
      <c r="D45" s="146" t="s">
        <v>347</v>
      </c>
      <c r="E45" s="35">
        <v>-54098122.222252861</v>
      </c>
      <c r="F45" s="144"/>
      <c r="G45" s="144"/>
      <c r="H45" s="144"/>
      <c r="I45" s="144"/>
      <c r="J45" s="144"/>
      <c r="K45" s="144"/>
      <c r="L45" s="144"/>
    </row>
    <row r="46" spans="1:12" ht="18" x14ac:dyDescent="0.4">
      <c r="A46" s="145">
        <v>38</v>
      </c>
      <c r="B46" s="114" t="s">
        <v>348</v>
      </c>
      <c r="C46" s="146" t="s">
        <v>349</v>
      </c>
      <c r="D46" s="120" t="s">
        <v>350</v>
      </c>
      <c r="E46" s="35">
        <v>-57156880.037133217</v>
      </c>
      <c r="F46" s="144"/>
      <c r="G46" s="144"/>
      <c r="H46" s="144"/>
      <c r="I46" s="144"/>
      <c r="J46" s="144"/>
      <c r="K46" s="144"/>
      <c r="L46" s="144"/>
    </row>
    <row r="47" spans="1:12" ht="18" x14ac:dyDescent="0.25">
      <c r="A47" s="145">
        <v>39</v>
      </c>
      <c r="B47" s="119" t="s">
        <v>351</v>
      </c>
      <c r="C47" s="145" t="s">
        <v>352</v>
      </c>
      <c r="D47" s="145" t="s">
        <v>353</v>
      </c>
      <c r="E47" s="35">
        <v>-21421293.737133216</v>
      </c>
      <c r="F47" s="35">
        <v>-12197686.905846756</v>
      </c>
      <c r="G47" s="35">
        <v>-12407955.595846757</v>
      </c>
      <c r="H47" s="35">
        <v>211514.62</v>
      </c>
      <c r="I47" s="35">
        <v>-1245.93</v>
      </c>
      <c r="J47" s="35">
        <v>-9223606.8312864602</v>
      </c>
      <c r="K47" s="35">
        <v>-66210</v>
      </c>
      <c r="L47" s="35">
        <v>-9157396.8312864602</v>
      </c>
    </row>
    <row r="48" spans="1:12" ht="36" x14ac:dyDescent="0.4">
      <c r="A48" s="145">
        <v>40</v>
      </c>
      <c r="B48" s="119" t="s">
        <v>354</v>
      </c>
      <c r="C48" s="145" t="s">
        <v>355</v>
      </c>
      <c r="D48" s="147" t="s">
        <v>356</v>
      </c>
      <c r="E48" s="35">
        <v>-15470571.449999999</v>
      </c>
      <c r="F48" s="144"/>
      <c r="G48" s="144"/>
      <c r="H48" s="144"/>
      <c r="I48" s="144"/>
      <c r="J48" s="144"/>
      <c r="K48" s="144"/>
      <c r="L48" s="144"/>
    </row>
    <row r="49" spans="1:12" ht="36" x14ac:dyDescent="0.4">
      <c r="A49" s="145">
        <v>41</v>
      </c>
      <c r="B49" s="119" t="s">
        <v>357</v>
      </c>
      <c r="C49" s="145" t="s">
        <v>358</v>
      </c>
      <c r="D49" s="145" t="s">
        <v>359</v>
      </c>
      <c r="E49" s="35">
        <v>-20265014.850000001</v>
      </c>
      <c r="F49" s="35">
        <v>-20265014.850000001</v>
      </c>
      <c r="G49" s="144"/>
      <c r="H49" s="35">
        <v>-20265014.850000001</v>
      </c>
      <c r="I49" s="144"/>
      <c r="J49" s="144"/>
      <c r="K49" s="144"/>
      <c r="L49" s="144"/>
    </row>
    <row r="50" spans="1:12" ht="18" x14ac:dyDescent="0.4">
      <c r="A50" s="145">
        <v>42</v>
      </c>
      <c r="B50" s="114" t="s">
        <v>360</v>
      </c>
      <c r="C50" s="146" t="s">
        <v>361</v>
      </c>
      <c r="D50" s="120" t="s">
        <v>362</v>
      </c>
      <c r="E50" s="35">
        <v>3058757.8148803525</v>
      </c>
      <c r="F50" s="144"/>
      <c r="G50" s="144"/>
      <c r="H50" s="144"/>
      <c r="I50" s="144"/>
      <c r="J50" s="144"/>
      <c r="K50" s="144"/>
      <c r="L50" s="144"/>
    </row>
    <row r="51" spans="1:12" ht="18" x14ac:dyDescent="0.4">
      <c r="A51" s="145">
        <v>43</v>
      </c>
      <c r="B51" s="119" t="s">
        <v>363</v>
      </c>
      <c r="C51" s="145" t="s">
        <v>352</v>
      </c>
      <c r="D51" s="145" t="s">
        <v>353</v>
      </c>
      <c r="E51" s="35">
        <v>3085433.8148803525</v>
      </c>
      <c r="F51" s="144"/>
      <c r="G51" s="144"/>
      <c r="H51" s="144"/>
      <c r="I51" s="144"/>
      <c r="J51" s="144"/>
      <c r="K51" s="144"/>
      <c r="L51" s="144"/>
    </row>
    <row r="52" spans="1:12" ht="36" x14ac:dyDescent="0.4">
      <c r="A52" s="145">
        <v>44</v>
      </c>
      <c r="B52" s="119" t="s">
        <v>364</v>
      </c>
      <c r="C52" s="145" t="s">
        <v>355</v>
      </c>
      <c r="D52" s="145" t="s">
        <v>356</v>
      </c>
      <c r="E52" s="35">
        <v>-26676</v>
      </c>
      <c r="F52" s="144"/>
      <c r="G52" s="144"/>
      <c r="H52" s="144"/>
      <c r="I52" s="144"/>
      <c r="J52" s="144"/>
      <c r="K52" s="144"/>
      <c r="L52" s="144"/>
    </row>
    <row r="53" spans="1:12" ht="18" x14ac:dyDescent="0.4">
      <c r="A53" s="145">
        <v>45</v>
      </c>
      <c r="B53" s="121" t="s">
        <v>365</v>
      </c>
      <c r="C53" s="148" t="s">
        <v>366</v>
      </c>
      <c r="D53" s="112" t="s">
        <v>367</v>
      </c>
      <c r="E53" s="35">
        <v>2377707.7961103623</v>
      </c>
      <c r="F53" s="144"/>
      <c r="G53" s="144"/>
      <c r="H53" s="144"/>
      <c r="I53" s="144"/>
      <c r="J53" s="144"/>
      <c r="K53" s="144"/>
      <c r="L53" s="144"/>
    </row>
    <row r="54" spans="1:12" s="64" customFormat="1" ht="18" x14ac:dyDescent="0.4">
      <c r="A54" s="145">
        <v>46</v>
      </c>
      <c r="B54" s="123"/>
      <c r="C54" s="149" t="s">
        <v>368</v>
      </c>
      <c r="D54" s="149" t="s">
        <v>369</v>
      </c>
      <c r="E54" s="35">
        <v>35803463.993857495</v>
      </c>
      <c r="F54" s="144"/>
      <c r="G54" s="144"/>
      <c r="H54" s="144"/>
      <c r="I54" s="144"/>
      <c r="J54" s="144"/>
      <c r="K54" s="144"/>
      <c r="L54" s="144"/>
    </row>
    <row r="55" spans="1:12" ht="18" x14ac:dyDescent="0.4">
      <c r="A55" s="145">
        <v>47</v>
      </c>
      <c r="B55" s="114" t="s">
        <v>370</v>
      </c>
      <c r="C55" s="146" t="s">
        <v>371</v>
      </c>
      <c r="D55" s="146" t="s">
        <v>372</v>
      </c>
      <c r="E55" s="35">
        <v>26429986.949999999</v>
      </c>
      <c r="F55" s="144"/>
      <c r="G55" s="144"/>
      <c r="H55" s="144"/>
      <c r="I55" s="144"/>
      <c r="J55" s="144"/>
      <c r="K55" s="144"/>
      <c r="L55" s="144"/>
    </row>
    <row r="56" spans="1:12" ht="18" x14ac:dyDescent="0.4">
      <c r="A56" s="145">
        <v>48</v>
      </c>
      <c r="B56" s="114" t="s">
        <v>373</v>
      </c>
      <c r="C56" s="146" t="s">
        <v>374</v>
      </c>
      <c r="D56" s="120" t="s">
        <v>375</v>
      </c>
      <c r="E56" s="35">
        <v>-41192576.038811296</v>
      </c>
      <c r="F56" s="144"/>
      <c r="G56" s="144"/>
      <c r="H56" s="144"/>
      <c r="I56" s="144"/>
      <c r="J56" s="144"/>
      <c r="K56" s="144"/>
      <c r="L56" s="144"/>
    </row>
    <row r="57" spans="1:12" s="64" customFormat="1" ht="18" x14ac:dyDescent="0.4">
      <c r="A57" s="145">
        <v>49</v>
      </c>
      <c r="B57" s="124" t="s">
        <v>376</v>
      </c>
      <c r="C57" s="149" t="s">
        <v>377</v>
      </c>
      <c r="D57" s="149" t="s">
        <v>378</v>
      </c>
      <c r="E57" s="35">
        <v>184178446.60217848</v>
      </c>
      <c r="F57" s="144"/>
      <c r="G57" s="144"/>
      <c r="H57" s="144"/>
      <c r="I57" s="144"/>
      <c r="J57" s="144"/>
      <c r="K57" s="144"/>
      <c r="L57" s="144"/>
    </row>
    <row r="58" spans="1:12" ht="18" x14ac:dyDescent="0.4">
      <c r="A58" s="145">
        <v>50</v>
      </c>
      <c r="B58" s="114" t="s">
        <v>379</v>
      </c>
      <c r="C58" s="146" t="s">
        <v>380</v>
      </c>
      <c r="D58" s="120" t="s">
        <v>381</v>
      </c>
      <c r="E58" s="35">
        <v>-43419525.979561336</v>
      </c>
      <c r="F58" s="144"/>
      <c r="G58" s="144"/>
      <c r="H58" s="144"/>
      <c r="I58" s="144"/>
      <c r="J58" s="144"/>
      <c r="K58" s="144"/>
      <c r="L58" s="144"/>
    </row>
    <row r="59" spans="1:12" ht="18" x14ac:dyDescent="0.4">
      <c r="A59" s="145">
        <v>51</v>
      </c>
      <c r="B59" s="124" t="s">
        <v>382</v>
      </c>
      <c r="C59" s="149" t="s">
        <v>383</v>
      </c>
      <c r="D59" s="149" t="s">
        <v>384</v>
      </c>
      <c r="E59" s="35">
        <v>140758920.62261713</v>
      </c>
      <c r="F59" s="144"/>
      <c r="G59" s="144"/>
      <c r="H59" s="144"/>
      <c r="I59" s="144"/>
      <c r="J59" s="144"/>
      <c r="K59" s="144"/>
      <c r="L59" s="144"/>
    </row>
    <row r="60" spans="1:12" x14ac:dyDescent="0.25">
      <c r="A60" s="66"/>
      <c r="B60" s="67"/>
      <c r="C60" s="68"/>
      <c r="D60" s="68"/>
      <c r="E60" s="69"/>
    </row>
    <row r="61" spans="1:12" x14ac:dyDescent="0.25">
      <c r="B61" s="70"/>
      <c r="C61" s="55"/>
    </row>
    <row r="62" spans="1:12" x14ac:dyDescent="0.25">
      <c r="B62" s="71"/>
    </row>
  </sheetData>
  <mergeCells count="7">
    <mergeCell ref="J6:L6"/>
    <mergeCell ref="A1:B1"/>
    <mergeCell ref="B6:B7"/>
    <mergeCell ref="C6:C7"/>
    <mergeCell ref="D6:D7"/>
    <mergeCell ref="E6:E7"/>
    <mergeCell ref="F6:I6"/>
  </mergeCells>
  <pageMargins left="0.7" right="0.7" top="0.75" bottom="0.75" header="0.3" footer="0.3"/>
  <pageSetup paperSize="9" scale="4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9D8E2-15B4-40DD-8347-4312340E83E1}">
  <dimension ref="A1:C10"/>
  <sheetViews>
    <sheetView workbookViewId="0">
      <selection activeCell="D1" sqref="D1:D1048576"/>
    </sheetView>
  </sheetViews>
  <sheetFormatPr defaultColWidth="9.08984375" defaultRowHeight="12.5" x14ac:dyDescent="0.25"/>
  <cols>
    <col min="1" max="1" width="37.453125" style="74" customWidth="1"/>
    <col min="2" max="2" width="21.36328125" style="74" customWidth="1"/>
    <col min="3" max="16384" width="9.08984375" style="74"/>
  </cols>
  <sheetData>
    <row r="1" spans="1:3" ht="13" x14ac:dyDescent="0.3">
      <c r="A1" s="72"/>
      <c r="B1" s="15"/>
      <c r="C1" s="73"/>
    </row>
    <row r="2" spans="1:3" ht="15" x14ac:dyDescent="0.3">
      <c r="A2" s="14" t="s">
        <v>30</v>
      </c>
      <c r="B2" s="15"/>
      <c r="C2" s="73"/>
    </row>
    <row r="3" spans="1:3" ht="14.5" x14ac:dyDescent="0.35">
      <c r="A3" s="128" t="s">
        <v>31</v>
      </c>
      <c r="B3" s="150"/>
      <c r="C3" s="75"/>
    </row>
    <row r="4" spans="1:3" ht="14.5" x14ac:dyDescent="0.35">
      <c r="A4" s="129" t="e">
        <f>'PL_BUO SLASPO'!B2</f>
        <v>#REF!</v>
      </c>
      <c r="B4" s="75"/>
      <c r="C4" s="75"/>
    </row>
    <row r="5" spans="1:3" ht="17.5" x14ac:dyDescent="0.35">
      <c r="A5" s="178" t="s">
        <v>385</v>
      </c>
      <c r="B5" s="179"/>
      <c r="C5" s="75"/>
    </row>
    <row r="6" spans="1:3" ht="13" thickBot="1" x14ac:dyDescent="0.3"/>
    <row r="7" spans="1:3" ht="35.5" thickBot="1" x14ac:dyDescent="0.3">
      <c r="A7" s="76" t="s">
        <v>386</v>
      </c>
      <c r="B7" s="77" t="s">
        <v>387</v>
      </c>
    </row>
    <row r="8" spans="1:3" ht="18.5" thickBot="1" x14ac:dyDescent="0.3">
      <c r="A8" s="78" t="s">
        <v>47</v>
      </c>
      <c r="B8" s="79">
        <v>1</v>
      </c>
    </row>
    <row r="9" spans="1:3" ht="60.75" customHeight="1" thickBot="1" x14ac:dyDescent="0.3">
      <c r="A9" s="80" t="s">
        <v>388</v>
      </c>
      <c r="B9" s="81">
        <v>4560.6000000000004</v>
      </c>
    </row>
    <row r="10" spans="1:3" ht="73.5" customHeight="1" thickBot="1" x14ac:dyDescent="0.3">
      <c r="A10" s="80" t="s">
        <v>389</v>
      </c>
      <c r="B10" s="81">
        <v>5198</v>
      </c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C28DF-0521-4F24-BF1B-AEC275E6D3C9}">
  <dimension ref="A1:B18"/>
  <sheetViews>
    <sheetView workbookViewId="0">
      <selection activeCell="D1" sqref="D1:D1048576"/>
    </sheetView>
  </sheetViews>
  <sheetFormatPr defaultColWidth="9.08984375" defaultRowHeight="12.5" x14ac:dyDescent="0.25"/>
  <cols>
    <col min="1" max="1" width="57.6328125" style="74" customWidth="1"/>
    <col min="2" max="2" width="27.6328125" style="74" customWidth="1"/>
    <col min="3" max="16384" width="9.08984375" style="74"/>
  </cols>
  <sheetData>
    <row r="1" spans="1:2" ht="13" x14ac:dyDescent="0.3">
      <c r="A1" s="72"/>
      <c r="B1" s="15"/>
    </row>
    <row r="2" spans="1:2" ht="15" x14ac:dyDescent="0.3">
      <c r="A2" s="14" t="s">
        <v>30</v>
      </c>
      <c r="B2" s="15"/>
    </row>
    <row r="3" spans="1:2" ht="14.5" x14ac:dyDescent="0.35">
      <c r="A3" s="128" t="s">
        <v>31</v>
      </c>
      <c r="B3" s="150"/>
    </row>
    <row r="4" spans="1:2" ht="14.5" x14ac:dyDescent="0.35">
      <c r="A4" s="129" t="e">
        <f>'zamestnanci SLASPO'!A4</f>
        <v>#REF!</v>
      </c>
      <c r="B4" s="75"/>
    </row>
    <row r="5" spans="1:2" ht="17.5" x14ac:dyDescent="0.35">
      <c r="A5" s="178" t="s">
        <v>390</v>
      </c>
      <c r="B5" s="179"/>
    </row>
    <row r="6" spans="1:2" ht="13" thickBot="1" x14ac:dyDescent="0.3"/>
    <row r="7" spans="1:2" ht="18" thickBot="1" x14ac:dyDescent="0.3">
      <c r="A7" s="76" t="s">
        <v>391</v>
      </c>
      <c r="B7" s="77" t="s">
        <v>387</v>
      </c>
    </row>
    <row r="8" spans="1:2" ht="18.5" thickBot="1" x14ac:dyDescent="0.3">
      <c r="A8" s="78" t="s">
        <v>47</v>
      </c>
      <c r="B8" s="79">
        <v>1</v>
      </c>
    </row>
    <row r="9" spans="1:2" ht="35.15" customHeight="1" thickBot="1" x14ac:dyDescent="0.3">
      <c r="A9" s="125" t="s">
        <v>413</v>
      </c>
      <c r="B9" s="35">
        <v>39328232.879999995</v>
      </c>
    </row>
    <row r="10" spans="1:2" ht="35.15" customHeight="1" thickBot="1" x14ac:dyDescent="0.3">
      <c r="A10" s="125" t="s">
        <v>414</v>
      </c>
      <c r="B10" s="35">
        <v>0</v>
      </c>
    </row>
    <row r="11" spans="1:2" ht="35.15" customHeight="1" thickBot="1" x14ac:dyDescent="0.3">
      <c r="A11" s="125" t="s">
        <v>392</v>
      </c>
      <c r="B11" s="35">
        <v>-1448006.9504386587</v>
      </c>
    </row>
    <row r="12" spans="1:2" ht="35.15" customHeight="1" thickBot="1" x14ac:dyDescent="0.3">
      <c r="A12" s="125" t="s">
        <v>393</v>
      </c>
      <c r="B12" s="35">
        <v>5539299.9000000004</v>
      </c>
    </row>
    <row r="13" spans="1:2" ht="35.15" customHeight="1" thickBot="1" x14ac:dyDescent="0.3">
      <c r="A13" s="125" t="s">
        <v>394</v>
      </c>
      <c r="B13" s="35">
        <v>21618773.682512745</v>
      </c>
    </row>
    <row r="14" spans="1:2" ht="35.15" customHeight="1" thickBot="1" x14ac:dyDescent="0.3">
      <c r="A14" s="125" t="s">
        <v>395</v>
      </c>
      <c r="B14" s="35">
        <v>50518861.475199997</v>
      </c>
    </row>
    <row r="15" spans="1:2" ht="35.15" customHeight="1" thickBot="1" x14ac:dyDescent="0.3">
      <c r="A15" s="125" t="s">
        <v>396</v>
      </c>
      <c r="B15" s="35">
        <v>203297.18</v>
      </c>
    </row>
    <row r="16" spans="1:2" ht="35.15" customHeight="1" thickBot="1" x14ac:dyDescent="0.3">
      <c r="A16" s="126" t="s">
        <v>397</v>
      </c>
      <c r="B16" s="35">
        <v>4552.8999999999996</v>
      </c>
    </row>
    <row r="17" spans="1:2" ht="35.15" customHeight="1" thickBot="1" x14ac:dyDescent="0.3">
      <c r="A17" s="126" t="s">
        <v>415</v>
      </c>
      <c r="B17" s="35">
        <v>1701006.9900000002</v>
      </c>
    </row>
    <row r="18" spans="1:2" ht="35.15" customHeight="1" thickBot="1" x14ac:dyDescent="0.3">
      <c r="A18" s="126" t="s">
        <v>416</v>
      </c>
      <c r="B18" s="35">
        <v>1466771.45</v>
      </c>
    </row>
  </sheetData>
  <mergeCells count="1"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3</vt:i4>
      </vt:variant>
    </vt:vector>
  </HeadingPairs>
  <TitlesOfParts>
    <vt:vector size="8" baseType="lpstr">
      <vt:lpstr>S.05.01</vt:lpstr>
      <vt:lpstr>BS_BUO SLASPO</vt:lpstr>
      <vt:lpstr>PL_BUO SLASPO</vt:lpstr>
      <vt:lpstr>zamestnanci SLASPO</vt:lpstr>
      <vt:lpstr>dane a odvody SLASPO</vt:lpstr>
      <vt:lpstr>'BS_BUO SLASPO'!_Ref66379298</vt:lpstr>
      <vt:lpstr>'BS_BUO SLASPO'!Oblasť_tlače</vt:lpstr>
      <vt:lpstr>'PL_BUO SLASPO'!Oblasť_tlače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Bachníček Jozef</dc:creator>
  <cp:lastModifiedBy>jozef.bachnicek</cp:lastModifiedBy>
  <dcterms:created xsi:type="dcterms:W3CDTF">2018-06-20T11:48:12Z</dcterms:created>
  <dcterms:modified xsi:type="dcterms:W3CDTF">2025-09-30T09:12:12Z</dcterms:modified>
</cp:coreProperties>
</file>