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4\3Q\"/>
    </mc:Choice>
  </mc:AlternateContent>
  <xr:revisionPtr revIDLastSave="0" documentId="13_ncr:1_{1DAE7087-1B12-43FA-9DE1-82F1E6A9B4BA}" xr6:coauthVersionLast="47" xr6:coauthVersionMax="47" xr10:uidLastSave="{00000000-0000-0000-0000-000000000000}"/>
  <bookViews>
    <workbookView xWindow="3072" yWindow="3072" windowWidth="25884" windowHeight="12168" activeTab="2" xr2:uid="{A314047F-0745-4F73-A592-23BABFA2B0BB}"/>
  </bookViews>
  <sheets>
    <sheet name="SLASPO" sheetId="8" r:id="rId1"/>
    <sheet name="SLASPO+Poistovne " sheetId="9" r:id="rId2"/>
    <sheet name="Poisťovne a pobočky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0" l="1"/>
  <c r="A9" i="10"/>
  <c r="A10" i="10"/>
  <c r="A11" i="10"/>
  <c r="A12" i="10"/>
  <c r="A13" i="10"/>
  <c r="A14" i="10"/>
  <c r="A15" i="10"/>
  <c r="A16" i="10"/>
  <c r="A17" i="10"/>
  <c r="A18" i="10"/>
  <c r="A19" i="10"/>
  <c r="A20" i="10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8" i="8"/>
  <c r="A9" i="8"/>
  <c r="A10" i="8"/>
  <c r="A11" i="8"/>
  <c r="A12" i="8"/>
  <c r="A13" i="8"/>
  <c r="A14" i="8"/>
  <c r="A15" i="8"/>
  <c r="A16" i="8"/>
  <c r="A17" i="8"/>
  <c r="A18" i="8"/>
  <c r="A19" i="8"/>
  <c r="A20" i="8"/>
</calcChain>
</file>

<file path=xl/sharedStrings.xml><?xml version="1.0" encoding="utf-8"?>
<sst xmlns="http://schemas.openxmlformats.org/spreadsheetml/2006/main" count="145" uniqueCount="39">
  <si>
    <t>Obdobie</t>
  </si>
  <si>
    <t>Por. č.</t>
  </si>
  <si>
    <t>Poisťovňa</t>
  </si>
  <si>
    <t>Životné poistenie</t>
  </si>
  <si>
    <t>Neživotné poistenie</t>
  </si>
  <si>
    <t>Spolu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</si>
  <si>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</si>
  <si>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</si>
  <si>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</si>
  <si>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</si>
  <si>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</si>
  <si>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</si>
  <si>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</si>
  <si>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</si>
  <si>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Slovenská kancelária poisťovateľov</t>
  </si>
  <si>
    <t>Členovia SLASPO SPOLU</t>
  </si>
  <si>
    <t xml:space="preserve">UNIQA pojišťovna, a.s., pobočka poisťovne z iného členského štátu </t>
  </si>
  <si>
    <t xml:space="preserve">Generali Poisťovňa, pobočka poisťovne z iného členského štátu </t>
  </si>
  <si>
    <t>Predpísané poistné  (v tis. EUR) a podiely na trhu</t>
  </si>
  <si>
    <t xml:space="preserve">Údaje sú z výkazu S.05.01 </t>
  </si>
  <si>
    <t>Trhové podiely v rámci SLASPO</t>
  </si>
  <si>
    <t xml:space="preserve">Priame predpísané poistné </t>
  </si>
  <si>
    <t>Aktívne zaistenie</t>
  </si>
  <si>
    <t>Predpísané poistné vrátane aktívneho zaistenia</t>
  </si>
  <si>
    <t>Z toho jednorazovo platené poistné</t>
  </si>
  <si>
    <t>Priame predpísané poistné</t>
  </si>
  <si>
    <t>MetLife Europe d. a. c., pobočka poisťovne z iného členského štátu</t>
  </si>
  <si>
    <t>Poisťovne - členovia SLASPO</t>
  </si>
  <si>
    <t xml:space="preserve">Pobočky poisťovní z iných členských štátov -  členovia SLASPO </t>
  </si>
  <si>
    <t>Trhové podiely SLASPO+poisťovne</t>
  </si>
  <si>
    <t>Poisťovne - nečlenovia SLASPO</t>
  </si>
  <si>
    <t>SPOLU</t>
  </si>
  <si>
    <t xml:space="preserve">Pobočky poisťovní z iných členských štátov -  nečlenovia SLASPO </t>
  </si>
  <si>
    <t>Poisťovne a pobočky poisťovní z iných členských štátov - nečlenovia SLASPO</t>
  </si>
  <si>
    <t>Poisťovne spolu</t>
  </si>
  <si>
    <t>Pobočky poisťovní z iných členských štátov - spolu</t>
  </si>
  <si>
    <t>Voľné cezhraničné pôsobenie poisťovní z iného členského štátu</t>
  </si>
  <si>
    <t>Colonnade Insurance S.A., pobočka poisťovne z iného členského štátu</t>
  </si>
  <si>
    <t xml:space="preserve">YOUPLUS Životná poisťovňa, pobočka poisťovne z iného členského štátu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</si>
</sst>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3" fillId="0" borderId="0" xfId="2"/>
    <xf numFmtId="1" fontId="3" fillId="0" borderId="1" xfId="0" applyNumberFormat="1" applyFont="1" applyBorder="1" applyAlignment="1">
      <alignment horizontal="center"/>
    </xf>
    <xf numFmtId="0" fontId="3" fillId="0" borderId="1" xfId="2" applyBorder="1" applyAlignment="1">
      <alignment vertical="center"/>
    </xf>
    <xf numFmtId="3" fontId="0" fillId="0" borderId="1" xfId="0" applyNumberFormat="1" applyBorder="1"/>
    <xf numFmtId="0" fontId="3" fillId="0" borderId="3" xfId="2" applyBorder="1" applyAlignment="1">
      <alignment vertical="center"/>
    </xf>
    <xf numFmtId="0" fontId="8" fillId="0" borderId="3" xfId="2" applyFont="1" applyBorder="1" applyAlignment="1">
      <alignment vertical="center"/>
    </xf>
    <xf numFmtId="3" fontId="2" fillId="0" borderId="1" xfId="0" applyNumberFormat="1" applyFont="1" applyBorder="1"/>
    <xf numFmtId="49" fontId="6" fillId="0" borderId="0" xfId="4" applyNumberFormat="1" applyAlignment="1">
      <alignment vertical="center"/>
    </xf>
    <xf numFmtId="0" fontId="6" fillId="0" borderId="0" xfId="5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3" borderId="2" xfId="2" applyFont="1" applyFill="1" applyBorder="1" applyAlignment="1">
      <alignment vertical="center" wrapText="1"/>
    </xf>
    <xf numFmtId="0" fontId="7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1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Border="1"/>
    <xf numFmtId="1" fontId="3" fillId="0" borderId="0" xfId="0" applyNumberFormat="1" applyFont="1" applyAlignment="1">
      <alignment horizontal="center"/>
    </xf>
    <xf numFmtId="3" fontId="0" fillId="5" borderId="1" xfId="0" applyNumberFormat="1" applyFill="1" applyBorder="1"/>
    <xf numFmtId="3" fontId="2" fillId="5" borderId="1" xfId="0" applyNumberFormat="1" applyFont="1" applyFill="1" applyBorder="1"/>
    <xf numFmtId="164" fontId="2" fillId="5" borderId="1" xfId="1" applyNumberFormat="1" applyFont="1" applyFill="1" applyBorder="1"/>
    <xf numFmtId="14" fontId="6" fillId="2" borderId="0" xfId="5" applyNumberFormat="1" applyFill="1" applyAlignment="1">
      <alignment horizontal="left"/>
    </xf>
    <xf numFmtId="0" fontId="4" fillId="0" borderId="0" xfId="2" applyFont="1" applyAlignment="1">
      <alignment horizontal="left"/>
    </xf>
    <xf numFmtId="0" fontId="0" fillId="0" borderId="1" xfId="0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6">
    <cellStyle name="=D:\WINNT\SYSTEM32\COMMAND.COM" xfId="2" xr:uid="{54F8B304-94D7-40D3-9A22-F0FB0173F99E}"/>
    <cellStyle name="Normálna" xfId="0" builtinId="0"/>
    <cellStyle name="Normálne 2" xfId="4" xr:uid="{EDB8BE36-ADE2-4C49-9091-6B496A1E3C04}"/>
    <cellStyle name="Normálne 4" xfId="3" xr:uid="{9910735D-BC4E-44EE-98BB-AE7C86527C83}"/>
    <cellStyle name="Normálne 4 2" xfId="5" xr:uid="{E089D0EF-CBA9-4E2A-85F1-085A00D6F144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C82D-94F7-4EF0-AA6B-D6229B18232E}">
  <sheetPr>
    <pageSetUpPr fitToPage="1"/>
  </sheetPr>
  <dimension ref="A1:R24"/>
  <sheetViews>
    <sheetView topLeftCell="A6" workbookViewId="0">
      <selection activeCell="B19" sqref="B19"/>
    </sheetView>
  </sheetViews>
  <sheetFormatPr defaultColWidth="9.21875" defaultRowHeight="14.4" x14ac:dyDescent="0.3"/>
  <cols>
    <col min="1" max="1" width="8.44140625" customWidth="1"/>
    <col min="2" max="2" width="69.44140625" customWidth="1"/>
    <col min="3" max="18" width="11.77734375" customWidth="1"/>
  </cols>
  <sheetData>
    <row r="1" spans="1:18" ht="15.6" x14ac:dyDescent="0.3">
      <c r="A1" s="32" t="s">
        <v>18</v>
      </c>
      <c r="B1" s="32"/>
    </row>
    <row r="2" spans="1:18" x14ac:dyDescent="0.3">
      <c r="A2" s="9" t="s">
        <v>0</v>
      </c>
      <c r="B2" s="31">
        <v>45565</v>
      </c>
    </row>
    <row r="3" spans="1:18" x14ac:dyDescent="0.3">
      <c r="A3" t="s">
        <v>19</v>
      </c>
    </row>
    <row r="4" spans="1:18" ht="15.6" x14ac:dyDescent="0.3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20</v>
      </c>
      <c r="N4" s="33"/>
      <c r="O4" s="33"/>
      <c r="P4" s="33"/>
      <c r="Q4" s="33"/>
      <c r="R4" s="33"/>
    </row>
    <row r="5" spans="1:18" x14ac:dyDescent="0.3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152242.89916999999</v>
      </c>
      <c r="D7" s="17">
        <v>0</v>
      </c>
      <c r="E7" s="17">
        <v>152242.89916999999</v>
      </c>
      <c r="F7" s="17">
        <v>18265.445179999999</v>
      </c>
      <c r="G7" s="18">
        <v>382545.77695999999</v>
      </c>
      <c r="H7" s="18">
        <v>1826.3204499999999</v>
      </c>
      <c r="I7" s="18">
        <v>384372.09740999999</v>
      </c>
      <c r="J7" s="4">
        <v>534788.67613000004</v>
      </c>
      <c r="K7" s="4">
        <v>1826.3204499999999</v>
      </c>
      <c r="L7" s="4">
        <v>536614.99658000004</v>
      </c>
      <c r="M7" s="19">
        <v>0.18389474967093336</v>
      </c>
      <c r="N7" s="19">
        <v>0.18247375388042952</v>
      </c>
      <c r="O7" s="20">
        <v>0.2791424911604124</v>
      </c>
      <c r="P7" s="20">
        <v>0.27392514860221434</v>
      </c>
      <c r="Q7" s="21">
        <v>0.24327235978321218</v>
      </c>
      <c r="R7" s="21">
        <v>0.23982483856135939</v>
      </c>
    </row>
    <row r="8" spans="1:18" x14ac:dyDescent="0.3">
      <c r="A8" s="2">
        <f>A7+1</f>
        <v>2</v>
      </c>
      <c r="B8" s="3" t="s">
        <v>7</v>
      </c>
      <c r="C8" s="17">
        <v>14586.226396473043</v>
      </c>
      <c r="D8" s="17">
        <v>6447.0360776773914</v>
      </c>
      <c r="E8" s="17">
        <v>21033.262474150433</v>
      </c>
      <c r="F8" s="17">
        <v>0</v>
      </c>
      <c r="G8" s="18">
        <v>7379.3661980671104</v>
      </c>
      <c r="H8" s="18">
        <v>7541.7349223226083</v>
      </c>
      <c r="I8" s="18">
        <v>14921.101120389718</v>
      </c>
      <c r="J8" s="4">
        <v>21965.592594540154</v>
      </c>
      <c r="K8" s="4">
        <v>13988.771000000001</v>
      </c>
      <c r="L8" s="4">
        <v>35954.363594540147</v>
      </c>
      <c r="M8" s="19">
        <v>1.7618755728159002E-2</v>
      </c>
      <c r="N8" s="19">
        <v>2.5209834947539513E-2</v>
      </c>
      <c r="O8" s="20">
        <v>5.3847010940308521E-3</v>
      </c>
      <c r="P8" s="20">
        <v>1.0633614846791647E-2</v>
      </c>
      <c r="Q8" s="21">
        <v>9.9920244818562133E-3</v>
      </c>
      <c r="R8" s="21">
        <v>1.606878208695665E-2</v>
      </c>
    </row>
    <row r="9" spans="1:18" x14ac:dyDescent="0.3">
      <c r="A9" s="2">
        <f t="shared" ref="A9:A20" si="0">A8+1</f>
        <v>3</v>
      </c>
      <c r="B9" s="3" t="s">
        <v>8</v>
      </c>
      <c r="C9" s="17">
        <v>32206.237000000001</v>
      </c>
      <c r="D9" s="17">
        <v>0</v>
      </c>
      <c r="E9" s="17">
        <v>32206.237000000001</v>
      </c>
      <c r="F9" s="17">
        <v>12899.564915412002</v>
      </c>
      <c r="G9" s="18">
        <v>68445.391000000003</v>
      </c>
      <c r="H9" s="18">
        <v>1532.7159999999999</v>
      </c>
      <c r="I9" s="18">
        <v>69978.107000000004</v>
      </c>
      <c r="J9" s="4">
        <v>100651.628</v>
      </c>
      <c r="K9" s="4">
        <v>1532.7159999999999</v>
      </c>
      <c r="L9" s="4">
        <v>102184.34400000001</v>
      </c>
      <c r="M9" s="19">
        <v>3.8902030395154302E-2</v>
      </c>
      <c r="N9" s="19">
        <v>3.8601425720292813E-2</v>
      </c>
      <c r="O9" s="20">
        <v>4.9944393855343085E-2</v>
      </c>
      <c r="P9" s="20">
        <v>4.9870330047474348E-2</v>
      </c>
      <c r="Q9" s="21">
        <v>4.5785859260845441E-2</v>
      </c>
      <c r="R9" s="21">
        <v>4.5668391601957299E-2</v>
      </c>
    </row>
    <row r="10" spans="1:18" x14ac:dyDescent="0.3">
      <c r="A10" s="2">
        <f t="shared" si="0"/>
        <v>4</v>
      </c>
      <c r="B10" s="3" t="s">
        <v>9</v>
      </c>
      <c r="C10" s="17">
        <v>16757.869004596956</v>
      </c>
      <c r="D10" s="17">
        <v>0</v>
      </c>
      <c r="E10" s="17">
        <v>16757.869004596956</v>
      </c>
      <c r="F10" s="17">
        <v>5184.3603800000001</v>
      </c>
      <c r="G10" s="18">
        <v>70654.360031038916</v>
      </c>
      <c r="H10" s="18">
        <v>620.90030999999306</v>
      </c>
      <c r="I10" s="18">
        <v>71275.260341038913</v>
      </c>
      <c r="J10" s="4">
        <v>87412.229035635872</v>
      </c>
      <c r="K10" s="4">
        <v>620.90030999999306</v>
      </c>
      <c r="L10" s="4">
        <v>88033.129345635869</v>
      </c>
      <c r="M10" s="19">
        <v>2.024189070504713E-2</v>
      </c>
      <c r="N10" s="19">
        <v>2.008547709598444E-2</v>
      </c>
      <c r="O10" s="20">
        <v>5.1556271845790431E-2</v>
      </c>
      <c r="P10" s="20">
        <v>5.0794754385500442E-2</v>
      </c>
      <c r="Q10" s="21">
        <v>3.9763331163430476E-2</v>
      </c>
      <c r="R10" s="21">
        <v>3.9343907956215458E-2</v>
      </c>
    </row>
    <row r="11" spans="1:18" x14ac:dyDescent="0.3">
      <c r="A11" s="2">
        <f t="shared" si="0"/>
        <v>5</v>
      </c>
      <c r="B11" s="3" t="s">
        <v>10</v>
      </c>
      <c r="C11" s="17">
        <v>236231.58343999999</v>
      </c>
      <c r="D11" s="17">
        <v>0</v>
      </c>
      <c r="E11" s="17">
        <v>236231.58343999999</v>
      </c>
      <c r="F11" s="17">
        <v>97891.833640000026</v>
      </c>
      <c r="G11" s="18">
        <v>308276.52155</v>
      </c>
      <c r="H11" s="18">
        <v>6040.7125099999994</v>
      </c>
      <c r="I11" s="18">
        <v>314317.23405999999</v>
      </c>
      <c r="J11" s="4">
        <v>544508.10499000002</v>
      </c>
      <c r="K11" s="4">
        <v>6040.7125099999994</v>
      </c>
      <c r="L11" s="4">
        <v>550548.8175</v>
      </c>
      <c r="M11" s="19">
        <v>0.28534498579509021</v>
      </c>
      <c r="N11" s="19">
        <v>0.28314006137836945</v>
      </c>
      <c r="O11" s="20">
        <v>0.22494844113971618</v>
      </c>
      <c r="P11" s="20">
        <v>0.22400011766796496</v>
      </c>
      <c r="Q11" s="21">
        <v>0.24769367328526265</v>
      </c>
      <c r="R11" s="21">
        <v>0.24605216424919768</v>
      </c>
    </row>
    <row r="12" spans="1:18" x14ac:dyDescent="0.3">
      <c r="A12" s="2">
        <f t="shared" si="0"/>
        <v>6</v>
      </c>
      <c r="B12" s="3" t="s">
        <v>11</v>
      </c>
      <c r="C12" s="17">
        <v>88521.701329999996</v>
      </c>
      <c r="D12" s="17">
        <v>0</v>
      </c>
      <c r="E12" s="17">
        <v>88521.701329999996</v>
      </c>
      <c r="F12" s="17">
        <v>0</v>
      </c>
      <c r="G12" s="18">
        <v>20777.145</v>
      </c>
      <c r="H12" s="18">
        <v>0</v>
      </c>
      <c r="I12" s="18">
        <v>20777.145</v>
      </c>
      <c r="J12" s="4">
        <v>109298.84633</v>
      </c>
      <c r="K12" s="4">
        <v>0</v>
      </c>
      <c r="L12" s="4">
        <v>109298.84633</v>
      </c>
      <c r="M12" s="19">
        <v>0.1069256838596335</v>
      </c>
      <c r="N12" s="19">
        <v>0.10609944522621317</v>
      </c>
      <c r="O12" s="20">
        <v>1.5161019579383692E-2</v>
      </c>
      <c r="P12" s="20">
        <v>1.4806960676919017E-2</v>
      </c>
      <c r="Q12" s="21">
        <v>4.9719430225591117E-2</v>
      </c>
      <c r="R12" s="21">
        <v>4.8848016442133171E-2</v>
      </c>
    </row>
    <row r="13" spans="1:18" x14ac:dyDescent="0.3">
      <c r="A13" s="2">
        <f t="shared" si="0"/>
        <v>7</v>
      </c>
      <c r="B13" s="3" t="s">
        <v>12</v>
      </c>
      <c r="C13" s="17">
        <v>14672.356748751241</v>
      </c>
      <c r="D13" s="17">
        <v>0</v>
      </c>
      <c r="E13" s="17">
        <v>14672.356748751241</v>
      </c>
      <c r="F13" s="17">
        <v>0</v>
      </c>
      <c r="G13" s="18">
        <v>66467.658390045661</v>
      </c>
      <c r="H13" s="18">
        <v>6570.4469600000002</v>
      </c>
      <c r="I13" s="18">
        <v>73038.105350045662</v>
      </c>
      <c r="J13" s="4">
        <v>81140.015138796909</v>
      </c>
      <c r="K13" s="4">
        <v>6570.4469600000002</v>
      </c>
      <c r="L13" s="4">
        <v>87710.46209879691</v>
      </c>
      <c r="M13" s="19">
        <v>1.772279289283216E-2</v>
      </c>
      <c r="N13" s="19">
        <v>1.7585844915025559E-2</v>
      </c>
      <c r="O13" s="20">
        <v>4.8501248378796456E-2</v>
      </c>
      <c r="P13" s="20">
        <v>5.2051056766210878E-2</v>
      </c>
      <c r="Q13" s="21">
        <v>3.6910136352368027E-2</v>
      </c>
      <c r="R13" s="21">
        <v>3.9199700990559673E-2</v>
      </c>
    </row>
    <row r="14" spans="1:18" x14ac:dyDescent="0.3">
      <c r="A14" s="2">
        <f t="shared" si="0"/>
        <v>8</v>
      </c>
      <c r="B14" s="3" t="s">
        <v>13</v>
      </c>
      <c r="C14" s="17">
        <v>10115.112489999994</v>
      </c>
      <c r="D14" s="17">
        <v>0</v>
      </c>
      <c r="E14" s="17">
        <v>10115.112489999994</v>
      </c>
      <c r="F14" s="17">
        <v>0.1</v>
      </c>
      <c r="G14" s="18">
        <v>33552.750990000008</v>
      </c>
      <c r="H14" s="18">
        <v>115.05154</v>
      </c>
      <c r="I14" s="18">
        <v>33667.802530000008</v>
      </c>
      <c r="J14" s="4">
        <v>43667.86348</v>
      </c>
      <c r="K14" s="4">
        <v>115.05154</v>
      </c>
      <c r="L14" s="4">
        <v>43782.91502</v>
      </c>
      <c r="M14" s="19">
        <v>1.2218081036178946E-2</v>
      </c>
      <c r="N14" s="19">
        <v>1.2123669195974084E-2</v>
      </c>
      <c r="O14" s="20">
        <v>2.4483340454214266E-2</v>
      </c>
      <c r="P14" s="20">
        <v>2.3993567361636291E-2</v>
      </c>
      <c r="Q14" s="21">
        <v>1.9864265399831309E-2</v>
      </c>
      <c r="R14" s="21">
        <v>1.9567530898946493E-2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24170.788299999993</v>
      </c>
      <c r="H15" s="18">
        <v>2292.8845400000005</v>
      </c>
      <c r="I15" s="18">
        <v>26463.672839999992</v>
      </c>
      <c r="J15" s="4">
        <v>24170.788299999993</v>
      </c>
      <c r="K15" s="4">
        <v>2292.8845400000005</v>
      </c>
      <c r="L15" s="4">
        <v>26463.672839999992</v>
      </c>
      <c r="M15" s="19">
        <v>0</v>
      </c>
      <c r="N15" s="19">
        <v>0</v>
      </c>
      <c r="O15" s="20">
        <v>1.763735078450086E-2</v>
      </c>
      <c r="P15" s="20">
        <v>1.8859499854707161E-2</v>
      </c>
      <c r="Q15" s="21">
        <v>1.0995155600736923E-2</v>
      </c>
      <c r="R15" s="21">
        <v>1.1827187288917771E-2</v>
      </c>
    </row>
    <row r="16" spans="1:18" x14ac:dyDescent="0.3">
      <c r="A16" s="2">
        <f t="shared" si="0"/>
        <v>10</v>
      </c>
      <c r="B16" s="3" t="s">
        <v>17</v>
      </c>
      <c r="C16" s="17">
        <v>107928.71524</v>
      </c>
      <c r="D16" s="17">
        <v>0</v>
      </c>
      <c r="E16" s="17">
        <v>107928.71524</v>
      </c>
      <c r="F16" s="17">
        <v>10683.920980000001</v>
      </c>
      <c r="G16" s="18">
        <v>198591.76202000005</v>
      </c>
      <c r="H16" s="18">
        <v>4293.8047299999998</v>
      </c>
      <c r="I16" s="18">
        <v>202885.56675000006</v>
      </c>
      <c r="J16" s="4">
        <v>306520.47726000007</v>
      </c>
      <c r="K16" s="4">
        <v>4293.8047299999998</v>
      </c>
      <c r="L16" s="4">
        <v>310814.28199000005</v>
      </c>
      <c r="M16" s="19">
        <v>0.13036748629703102</v>
      </c>
      <c r="N16" s="19">
        <v>0.12936010762211975</v>
      </c>
      <c r="O16" s="20">
        <v>0.14491180536544013</v>
      </c>
      <c r="P16" s="20">
        <v>0.14458765190220693</v>
      </c>
      <c r="Q16" s="21">
        <v>0.13943444046820125</v>
      </c>
      <c r="R16" s="21">
        <v>0.13890961951471259</v>
      </c>
    </row>
    <row r="17" spans="1:18" x14ac:dyDescent="0.3">
      <c r="A17" s="2">
        <f t="shared" si="0"/>
        <v>11</v>
      </c>
      <c r="B17" s="3" t="s">
        <v>26</v>
      </c>
      <c r="C17" s="17">
        <v>61710.612750000008</v>
      </c>
      <c r="D17" s="17">
        <v>0</v>
      </c>
      <c r="E17" s="17">
        <v>61710.612750000008</v>
      </c>
      <c r="F17" s="17">
        <v>0</v>
      </c>
      <c r="G17" s="18">
        <v>26770.415099999995</v>
      </c>
      <c r="H17" s="18">
        <v>0</v>
      </c>
      <c r="I17" s="18">
        <v>26770.415099999995</v>
      </c>
      <c r="J17" s="4">
        <v>88481.027849999999</v>
      </c>
      <c r="K17" s="4">
        <v>0</v>
      </c>
      <c r="L17" s="4">
        <v>88481.027849999999</v>
      </c>
      <c r="M17" s="19">
        <v>7.4540472794263332E-2</v>
      </c>
      <c r="N17" s="19">
        <v>7.3964481917675753E-2</v>
      </c>
      <c r="O17" s="20">
        <v>1.9534290562025183E-2</v>
      </c>
      <c r="P17" s="20">
        <v>1.9078101620338066E-2</v>
      </c>
      <c r="Q17" s="21">
        <v>4.0249521730488506E-2</v>
      </c>
      <c r="R17" s="21">
        <v>3.9544083477185986E-2</v>
      </c>
    </row>
    <row r="18" spans="1:18" x14ac:dyDescent="0.3">
      <c r="A18" s="2">
        <f t="shared" si="0"/>
        <v>12</v>
      </c>
      <c r="B18" s="3" t="s">
        <v>16</v>
      </c>
      <c r="C18" s="17">
        <v>80633.327999999994</v>
      </c>
      <c r="D18" s="17">
        <v>0</v>
      </c>
      <c r="E18" s="17">
        <v>80633.327999999994</v>
      </c>
      <c r="F18" s="17">
        <v>9626.1309999999994</v>
      </c>
      <c r="G18" s="18">
        <v>161286.614</v>
      </c>
      <c r="H18" s="18">
        <v>1934.72</v>
      </c>
      <c r="I18" s="18">
        <v>163221.334</v>
      </c>
      <c r="J18" s="4">
        <v>241919.94199999998</v>
      </c>
      <c r="K18" s="4">
        <v>1934.72</v>
      </c>
      <c r="L18" s="4">
        <v>243854.66200000001</v>
      </c>
      <c r="M18" s="19">
        <v>9.7397289125036438E-2</v>
      </c>
      <c r="N18" s="19">
        <v>9.6644678525218769E-2</v>
      </c>
      <c r="O18" s="20">
        <v>0.11769035219932766</v>
      </c>
      <c r="P18" s="20">
        <v>0.11632069151812074</v>
      </c>
      <c r="Q18" s="21">
        <v>0.11004802045331935</v>
      </c>
      <c r="R18" s="21">
        <v>0.10898391830140765</v>
      </c>
    </row>
    <row r="19" spans="1:18" x14ac:dyDescent="0.3">
      <c r="A19" s="2">
        <f t="shared" si="0"/>
        <v>13</v>
      </c>
      <c r="B19" s="5" t="s">
        <v>38</v>
      </c>
      <c r="C19" s="17">
        <v>12273.97733</v>
      </c>
      <c r="D19" s="17">
        <v>0</v>
      </c>
      <c r="E19" s="17">
        <v>12273.97733</v>
      </c>
      <c r="F19" s="17">
        <v>0</v>
      </c>
      <c r="G19" s="18">
        <v>1507.5061599999999</v>
      </c>
      <c r="H19" s="18">
        <v>0</v>
      </c>
      <c r="I19" s="18">
        <v>1507.5061599999999</v>
      </c>
      <c r="J19" s="4">
        <v>13781.483489999999</v>
      </c>
      <c r="K19" s="4">
        <v>0</v>
      </c>
      <c r="L19" s="4">
        <v>13781.483489999999</v>
      </c>
      <c r="M19" s="19">
        <v>1.482578170064062E-2</v>
      </c>
      <c r="N19" s="19">
        <v>1.4711219575157225E-2</v>
      </c>
      <c r="O19" s="20">
        <v>1.1000226647020811E-3</v>
      </c>
      <c r="P19" s="20">
        <v>1.0743335733245922E-3</v>
      </c>
      <c r="Q19" s="21">
        <v>6.2691192980883024E-3</v>
      </c>
      <c r="R19" s="21">
        <v>6.1592427982629996E-3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5.8529999999999998</v>
      </c>
      <c r="H20" s="18">
        <v>0</v>
      </c>
      <c r="I20" s="18">
        <v>5.8529999999999998</v>
      </c>
      <c r="J20" s="4">
        <v>5.8529999999999998</v>
      </c>
      <c r="K20" s="4">
        <v>0</v>
      </c>
      <c r="L20" s="4">
        <v>5.8529999999999998</v>
      </c>
      <c r="M20" s="19">
        <v>0</v>
      </c>
      <c r="N20" s="19">
        <v>0</v>
      </c>
      <c r="O20" s="20">
        <v>4.2709163168535783E-6</v>
      </c>
      <c r="P20" s="20">
        <v>4.1711765905280539E-6</v>
      </c>
      <c r="Q20" s="21">
        <v>2.6624967680972665E-6</v>
      </c>
      <c r="R20" s="21">
        <v>2.6158321870349926E-6</v>
      </c>
    </row>
    <row r="21" spans="1:18" x14ac:dyDescent="0.3">
      <c r="A21" s="2"/>
      <c r="B21" s="6" t="s">
        <v>27</v>
      </c>
      <c r="C21" s="22">
        <v>565333.98557982116</v>
      </c>
      <c r="D21" s="22">
        <v>6447.0360776773914</v>
      </c>
      <c r="E21" s="22">
        <v>571781.02165749855</v>
      </c>
      <c r="F21" s="22">
        <v>134241.30411541203</v>
      </c>
      <c r="G21" s="23">
        <v>958098.97011915164</v>
      </c>
      <c r="H21" s="23">
        <v>24247.882692322601</v>
      </c>
      <c r="I21" s="23">
        <v>982346.85281147435</v>
      </c>
      <c r="J21" s="7">
        <v>1523432.9556989733</v>
      </c>
      <c r="K21" s="7">
        <v>30694.918769999997</v>
      </c>
      <c r="L21" s="7">
        <v>1554127.8744689731</v>
      </c>
      <c r="M21" s="24">
        <v>0.68286897008302871</v>
      </c>
      <c r="N21" s="24">
        <v>0.68531951235982858</v>
      </c>
      <c r="O21" s="25">
        <v>0.69912190750768732</v>
      </c>
      <c r="P21" s="25">
        <v>0.70007555035471192</v>
      </c>
      <c r="Q21" s="26">
        <v>0.69300107995239746</v>
      </c>
      <c r="R21" s="26">
        <v>0.69457333278732591</v>
      </c>
    </row>
    <row r="22" spans="1:18" x14ac:dyDescent="0.3">
      <c r="A22" s="2"/>
      <c r="B22" s="6" t="s">
        <v>28</v>
      </c>
      <c r="C22" s="22">
        <v>262546.63332000002</v>
      </c>
      <c r="D22" s="22">
        <v>0</v>
      </c>
      <c r="E22" s="22">
        <v>262546.63332000002</v>
      </c>
      <c r="F22" s="22">
        <v>20310.05198</v>
      </c>
      <c r="G22" s="23">
        <v>412332.93858000002</v>
      </c>
      <c r="H22" s="23">
        <v>8521.4092700000001</v>
      </c>
      <c r="I22" s="23">
        <v>420854.34785000002</v>
      </c>
      <c r="J22" s="7">
        <v>674879.5719000001</v>
      </c>
      <c r="K22" s="7">
        <v>8521.4092700000001</v>
      </c>
      <c r="L22" s="7">
        <v>683400.98117000016</v>
      </c>
      <c r="M22" s="24">
        <v>0.3171310299169714</v>
      </c>
      <c r="N22" s="24">
        <v>0.31468048764017142</v>
      </c>
      <c r="O22" s="25">
        <v>0.30087809249231279</v>
      </c>
      <c r="P22" s="25">
        <v>0.29992444964528803</v>
      </c>
      <c r="Q22" s="26">
        <v>0.30699892004760243</v>
      </c>
      <c r="R22" s="26">
        <v>0.30542666721267403</v>
      </c>
    </row>
    <row r="23" spans="1:18" x14ac:dyDescent="0.3">
      <c r="A23" s="2"/>
      <c r="B23" s="6" t="s">
        <v>15</v>
      </c>
      <c r="C23" s="22">
        <v>827880.61889982119</v>
      </c>
      <c r="D23" s="22">
        <v>6447.0360776773914</v>
      </c>
      <c r="E23" s="22">
        <v>834327.65497749858</v>
      </c>
      <c r="F23" s="22">
        <v>154551.35609541202</v>
      </c>
      <c r="G23" s="23">
        <v>1370431.9086991516</v>
      </c>
      <c r="H23" s="23">
        <v>32769.291962322604</v>
      </c>
      <c r="I23" s="23">
        <v>1403201.2006614744</v>
      </c>
      <c r="J23" s="7">
        <v>2198312.5275989734</v>
      </c>
      <c r="K23" s="7">
        <v>39216.328039999993</v>
      </c>
      <c r="L23" s="7">
        <v>2237528.8556389734</v>
      </c>
      <c r="M23" s="24">
        <v>1</v>
      </c>
      <c r="N23" s="24">
        <v>1</v>
      </c>
      <c r="O23" s="25">
        <v>1</v>
      </c>
      <c r="P23" s="25">
        <v>1</v>
      </c>
      <c r="Q23" s="26">
        <v>0.99999999999999989</v>
      </c>
      <c r="R23" s="26">
        <v>1</v>
      </c>
    </row>
    <row r="24" spans="1:18" x14ac:dyDescent="0.3">
      <c r="B24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5B92-ADB5-40CA-B91A-9CC9660EE76C}">
  <sheetPr>
    <pageSetUpPr fitToPage="1"/>
  </sheetPr>
  <dimension ref="A1:R26"/>
  <sheetViews>
    <sheetView topLeftCell="A6" workbookViewId="0">
      <selection activeCell="B19" sqref="B19"/>
    </sheetView>
  </sheetViews>
  <sheetFormatPr defaultColWidth="9.21875" defaultRowHeight="14.4" x14ac:dyDescent="0.3"/>
  <cols>
    <col min="1" max="1" width="9" customWidth="1"/>
    <col min="2" max="2" width="69.44140625" customWidth="1"/>
    <col min="3" max="18" width="11.77734375" customWidth="1"/>
  </cols>
  <sheetData>
    <row r="1" spans="1:18" ht="15.6" x14ac:dyDescent="0.3">
      <c r="A1" s="32" t="s">
        <v>18</v>
      </c>
      <c r="B1" s="32"/>
    </row>
    <row r="2" spans="1:18" x14ac:dyDescent="0.3">
      <c r="A2" s="9" t="s">
        <v>0</v>
      </c>
      <c r="B2" s="31">
        <v>45565</v>
      </c>
    </row>
    <row r="3" spans="1:18" x14ac:dyDescent="0.3">
      <c r="A3" t="s">
        <v>19</v>
      </c>
    </row>
    <row r="4" spans="1:18" ht="15.6" x14ac:dyDescent="0.3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29</v>
      </c>
      <c r="N4" s="33"/>
      <c r="O4" s="33"/>
      <c r="P4" s="33"/>
      <c r="Q4" s="33"/>
      <c r="R4" s="33"/>
    </row>
    <row r="5" spans="1:18" x14ac:dyDescent="0.3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152242.89916999999</v>
      </c>
      <c r="D7" s="17">
        <v>0</v>
      </c>
      <c r="E7" s="17">
        <v>152242.89916999999</v>
      </c>
      <c r="F7" s="17">
        <v>18265.445179999999</v>
      </c>
      <c r="G7" s="18">
        <v>382545.77695999999</v>
      </c>
      <c r="H7" s="18">
        <v>1826.3204499999999</v>
      </c>
      <c r="I7" s="18">
        <v>384372.09740999999</v>
      </c>
      <c r="J7" s="4">
        <v>534788.67613000004</v>
      </c>
      <c r="K7" s="4">
        <v>1826.3204499999999</v>
      </c>
      <c r="L7" s="4">
        <v>536614.99658000004</v>
      </c>
      <c r="M7" s="19">
        <v>0.18237152567788897</v>
      </c>
      <c r="N7" s="19">
        <v>0.18097388351892069</v>
      </c>
      <c r="O7" s="20">
        <v>0.27903928942410733</v>
      </c>
      <c r="P7" s="20">
        <v>0.27382623995627303</v>
      </c>
      <c r="Q7" s="21">
        <v>0.24245382857309999</v>
      </c>
      <c r="R7" s="21">
        <v>0.23903200314798653</v>
      </c>
    </row>
    <row r="8" spans="1:18" x14ac:dyDescent="0.3">
      <c r="A8" s="2">
        <f>A7+1</f>
        <v>2</v>
      </c>
      <c r="B8" s="3" t="s">
        <v>7</v>
      </c>
      <c r="C8" s="17">
        <v>14586.226396473043</v>
      </c>
      <c r="D8" s="17">
        <v>6447.0360776773914</v>
      </c>
      <c r="E8" s="17">
        <v>21033.262474150433</v>
      </c>
      <c r="F8" s="17">
        <v>0</v>
      </c>
      <c r="G8" s="18">
        <v>7379.3661980671104</v>
      </c>
      <c r="H8" s="18">
        <v>7541.7349223226083</v>
      </c>
      <c r="I8" s="18">
        <v>14921.101120389718</v>
      </c>
      <c r="J8" s="4">
        <v>21965.592594540154</v>
      </c>
      <c r="K8" s="4">
        <v>13988.771000000001</v>
      </c>
      <c r="L8" s="4">
        <v>35954.363594540147</v>
      </c>
      <c r="M8" s="19">
        <v>1.747281729598112E-2</v>
      </c>
      <c r="N8" s="19">
        <v>2.5002618931798858E-2</v>
      </c>
      <c r="O8" s="20">
        <v>5.3827103168472079E-3</v>
      </c>
      <c r="P8" s="20">
        <v>1.0629775270720137E-2</v>
      </c>
      <c r="Q8" s="21">
        <v>9.9584046168707599E-3</v>
      </c>
      <c r="R8" s="21">
        <v>1.601566040212728E-2</v>
      </c>
    </row>
    <row r="9" spans="1:18" x14ac:dyDescent="0.3">
      <c r="A9" s="2">
        <f t="shared" ref="A9:A20" si="0">A8+1</f>
        <v>3</v>
      </c>
      <c r="B9" s="3" t="s">
        <v>8</v>
      </c>
      <c r="C9" s="17">
        <v>32206.237000000001</v>
      </c>
      <c r="D9" s="17">
        <v>0</v>
      </c>
      <c r="E9" s="17">
        <v>32206.237000000001</v>
      </c>
      <c r="F9" s="17">
        <v>12899.564915412002</v>
      </c>
      <c r="G9" s="18">
        <v>68445.391000000003</v>
      </c>
      <c r="H9" s="18">
        <v>1532.7159999999999</v>
      </c>
      <c r="I9" s="18">
        <v>69978.107000000004</v>
      </c>
      <c r="J9" s="4">
        <v>100651.628</v>
      </c>
      <c r="K9" s="4">
        <v>1532.7159999999999</v>
      </c>
      <c r="L9" s="4">
        <v>102184.34400000001</v>
      </c>
      <c r="M9" s="19">
        <v>3.8579799846527568E-2</v>
      </c>
      <c r="N9" s="19">
        <v>3.8284135517627334E-2</v>
      </c>
      <c r="O9" s="20">
        <v>4.9925928919592362E-2</v>
      </c>
      <c r="P9" s="20">
        <v>4.9852322913617478E-2</v>
      </c>
      <c r="Q9" s="21">
        <v>4.5631804953894156E-2</v>
      </c>
      <c r="R9" s="21">
        <v>4.5517416755686116E-2</v>
      </c>
    </row>
    <row r="10" spans="1:18" x14ac:dyDescent="0.3">
      <c r="A10" s="2">
        <f t="shared" si="0"/>
        <v>4</v>
      </c>
      <c r="B10" s="3" t="s">
        <v>9</v>
      </c>
      <c r="C10" s="17">
        <v>16757.869004596956</v>
      </c>
      <c r="D10" s="17">
        <v>0</v>
      </c>
      <c r="E10" s="17">
        <v>16757.869004596956</v>
      </c>
      <c r="F10" s="17">
        <v>5184.3603800000001</v>
      </c>
      <c r="G10" s="18">
        <v>70654.360031038916</v>
      </c>
      <c r="H10" s="18">
        <v>620.90030999999306</v>
      </c>
      <c r="I10" s="18">
        <v>71275.260341038913</v>
      </c>
      <c r="J10" s="4">
        <v>87412.229035635872</v>
      </c>
      <c r="K10" s="4">
        <v>620.90030999999306</v>
      </c>
      <c r="L10" s="4">
        <v>88033.129345635869</v>
      </c>
      <c r="M10" s="19">
        <v>2.007422450662829E-2</v>
      </c>
      <c r="N10" s="19">
        <v>1.9920381507427788E-2</v>
      </c>
      <c r="O10" s="20">
        <v>5.153721098282478E-2</v>
      </c>
      <c r="P10" s="20">
        <v>5.0776413461336198E-2</v>
      </c>
      <c r="Q10" s="21">
        <v>3.9629540676075894E-2</v>
      </c>
      <c r="R10" s="21">
        <v>3.921384118033315E-2</v>
      </c>
    </row>
    <row r="11" spans="1:18" x14ac:dyDescent="0.3">
      <c r="A11" s="2">
        <f t="shared" si="0"/>
        <v>5</v>
      </c>
      <c r="B11" s="3" t="s">
        <v>10</v>
      </c>
      <c r="C11" s="17">
        <v>236231.58343999999</v>
      </c>
      <c r="D11" s="17">
        <v>0</v>
      </c>
      <c r="E11" s="17">
        <v>236231.58343999999</v>
      </c>
      <c r="F11" s="17">
        <v>97891.833640000026</v>
      </c>
      <c r="G11" s="18">
        <v>308276.52155</v>
      </c>
      <c r="H11" s="18">
        <v>6040.7125099999994</v>
      </c>
      <c r="I11" s="18">
        <v>314317.23405999999</v>
      </c>
      <c r="J11" s="4">
        <v>544508.10499000002</v>
      </c>
      <c r="K11" s="4">
        <v>6040.7125099999994</v>
      </c>
      <c r="L11" s="4">
        <v>550548.8175</v>
      </c>
      <c r="M11" s="19">
        <v>0.28298143637654644</v>
      </c>
      <c r="N11" s="19">
        <v>0.28081274921875066</v>
      </c>
      <c r="O11" s="20">
        <v>0.22486527547902357</v>
      </c>
      <c r="P11" s="20">
        <v>0.22391923590722745</v>
      </c>
      <c r="Q11" s="21">
        <v>0.24686026581426185</v>
      </c>
      <c r="R11" s="21">
        <v>0.24523874195931303</v>
      </c>
    </row>
    <row r="12" spans="1:18" x14ac:dyDescent="0.3">
      <c r="A12" s="2">
        <f t="shared" si="0"/>
        <v>6</v>
      </c>
      <c r="B12" s="3" t="s">
        <v>11</v>
      </c>
      <c r="C12" s="17">
        <v>88521.701329999996</v>
      </c>
      <c r="D12" s="17">
        <v>0</v>
      </c>
      <c r="E12" s="17">
        <v>88521.701329999996</v>
      </c>
      <c r="F12" s="17">
        <v>0</v>
      </c>
      <c r="G12" s="18">
        <v>20777.145</v>
      </c>
      <c r="H12" s="18">
        <v>0</v>
      </c>
      <c r="I12" s="18">
        <v>20777.145</v>
      </c>
      <c r="J12" s="4">
        <v>109298.84633</v>
      </c>
      <c r="K12" s="4">
        <v>0</v>
      </c>
      <c r="L12" s="4">
        <v>109298.84633</v>
      </c>
      <c r="M12" s="19">
        <v>0.10604000459244875</v>
      </c>
      <c r="N12" s="19">
        <v>0.10522734493845561</v>
      </c>
      <c r="O12" s="20">
        <v>1.5155414400687166E-2</v>
      </c>
      <c r="P12" s="20">
        <v>1.4801614192893968E-2</v>
      </c>
      <c r="Q12" s="21">
        <v>4.955214075043287E-2</v>
      </c>
      <c r="R12" s="21">
        <v>4.8686530094260855E-2</v>
      </c>
    </row>
    <row r="13" spans="1:18" x14ac:dyDescent="0.3">
      <c r="A13" s="2">
        <f t="shared" si="0"/>
        <v>7</v>
      </c>
      <c r="B13" s="3" t="s">
        <v>12</v>
      </c>
      <c r="C13" s="17">
        <v>14672.356748751241</v>
      </c>
      <c r="D13" s="17">
        <v>0</v>
      </c>
      <c r="E13" s="17">
        <v>14672.356748751241</v>
      </c>
      <c r="F13" s="17">
        <v>0</v>
      </c>
      <c r="G13" s="18">
        <v>66467.658390045661</v>
      </c>
      <c r="H13" s="18">
        <v>6570.4469600000002</v>
      </c>
      <c r="I13" s="18">
        <v>73038.105350045662</v>
      </c>
      <c r="J13" s="4">
        <v>81140.015138796909</v>
      </c>
      <c r="K13" s="4">
        <v>6570.4469600000002</v>
      </c>
      <c r="L13" s="4">
        <v>87710.46209879691</v>
      </c>
      <c r="M13" s="19">
        <v>1.7575992707365061E-2</v>
      </c>
      <c r="N13" s="19">
        <v>1.7441295427719994E-2</v>
      </c>
      <c r="O13" s="20">
        <v>4.8483316988183561E-2</v>
      </c>
      <c r="P13" s="20">
        <v>5.2032262217514523E-2</v>
      </c>
      <c r="Q13" s="21">
        <v>3.6785945923990412E-2</v>
      </c>
      <c r="R13" s="21">
        <v>3.9070110947570895E-2</v>
      </c>
    </row>
    <row r="14" spans="1:18" x14ac:dyDescent="0.3">
      <c r="A14" s="2">
        <f t="shared" si="0"/>
        <v>8</v>
      </c>
      <c r="B14" s="3" t="s">
        <v>13</v>
      </c>
      <c r="C14" s="17">
        <v>10115.112489999994</v>
      </c>
      <c r="D14" s="17">
        <v>0</v>
      </c>
      <c r="E14" s="17">
        <v>10115.112489999994</v>
      </c>
      <c r="F14" s="17">
        <v>0.1</v>
      </c>
      <c r="G14" s="18">
        <v>33552.750990000008</v>
      </c>
      <c r="H14" s="18">
        <v>115.05154</v>
      </c>
      <c r="I14" s="18">
        <v>33667.802530000008</v>
      </c>
      <c r="J14" s="4">
        <v>43667.86348</v>
      </c>
      <c r="K14" s="4">
        <v>115.05154</v>
      </c>
      <c r="L14" s="4">
        <v>43782.91502</v>
      </c>
      <c r="M14" s="19">
        <v>1.2116877090897357E-2</v>
      </c>
      <c r="N14" s="19">
        <v>1.2024016880432342E-2</v>
      </c>
      <c r="O14" s="20">
        <v>2.447428872140598E-2</v>
      </c>
      <c r="P14" s="20">
        <v>2.3984903785943621E-2</v>
      </c>
      <c r="Q14" s="21">
        <v>1.9797428702023952E-2</v>
      </c>
      <c r="R14" s="21">
        <v>1.9502842722600725E-2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24170.788299999993</v>
      </c>
      <c r="H15" s="18">
        <v>2292.8845400000005</v>
      </c>
      <c r="I15" s="18">
        <v>26463.672839999992</v>
      </c>
      <c r="J15" s="4">
        <v>24170.788299999993</v>
      </c>
      <c r="K15" s="4">
        <v>2292.8845400000005</v>
      </c>
      <c r="L15" s="4">
        <v>26463.672839999992</v>
      </c>
      <c r="M15" s="19">
        <v>0</v>
      </c>
      <c r="N15" s="19">
        <v>0</v>
      </c>
      <c r="O15" s="20">
        <v>1.7630830081697017E-2</v>
      </c>
      <c r="P15" s="20">
        <v>1.8852690083485796E-2</v>
      </c>
      <c r="Q15" s="21">
        <v>1.0958160530572506E-2</v>
      </c>
      <c r="R15" s="21">
        <v>1.178808786544063E-2</v>
      </c>
    </row>
    <row r="16" spans="1:18" x14ac:dyDescent="0.3">
      <c r="A16" s="2">
        <f t="shared" si="0"/>
        <v>10</v>
      </c>
      <c r="B16" s="3" t="s">
        <v>17</v>
      </c>
      <c r="C16" s="17">
        <v>107928.71524</v>
      </c>
      <c r="D16" s="17">
        <v>0</v>
      </c>
      <c r="E16" s="17">
        <v>107928.71524</v>
      </c>
      <c r="F16" s="17">
        <v>10683.920980000001</v>
      </c>
      <c r="G16" s="18">
        <v>198591.76202000005</v>
      </c>
      <c r="H16" s="18">
        <v>4293.8047299999998</v>
      </c>
      <c r="I16" s="18">
        <v>202885.56675000006</v>
      </c>
      <c r="J16" s="4">
        <v>306520.47726000007</v>
      </c>
      <c r="K16" s="4">
        <v>4293.8047299999998</v>
      </c>
      <c r="L16" s="4">
        <v>310814.28199000005</v>
      </c>
      <c r="M16" s="19">
        <v>0.12928763554873143</v>
      </c>
      <c r="N16" s="19">
        <v>0.12829681283446964</v>
      </c>
      <c r="O16" s="20">
        <v>0.14485823003958181</v>
      </c>
      <c r="P16" s="20">
        <v>0.14453544432308371</v>
      </c>
      <c r="Q16" s="21">
        <v>0.13896528958978063</v>
      </c>
      <c r="R16" s="21">
        <v>0.13845039908420978</v>
      </c>
    </row>
    <row r="17" spans="1:18" x14ac:dyDescent="0.3">
      <c r="A17" s="2">
        <f t="shared" si="0"/>
        <v>11</v>
      </c>
      <c r="B17" s="3" t="s">
        <v>26</v>
      </c>
      <c r="C17" s="17">
        <v>61710.612750000008</v>
      </c>
      <c r="D17" s="17">
        <v>0</v>
      </c>
      <c r="E17" s="17">
        <v>61710.612750000008</v>
      </c>
      <c r="F17" s="17">
        <v>0</v>
      </c>
      <c r="G17" s="18">
        <v>26770.415099999995</v>
      </c>
      <c r="H17" s="18">
        <v>0</v>
      </c>
      <c r="I17" s="18">
        <v>26770.415099999995</v>
      </c>
      <c r="J17" s="4">
        <v>88481.027849999999</v>
      </c>
      <c r="K17" s="4">
        <v>0</v>
      </c>
      <c r="L17" s="4">
        <v>88481.027849999999</v>
      </c>
      <c r="M17" s="19">
        <v>7.3923044418432754E-2</v>
      </c>
      <c r="N17" s="19">
        <v>7.3356519775868934E-2</v>
      </c>
      <c r="O17" s="20">
        <v>1.9527068541847933E-2</v>
      </c>
      <c r="P17" s="20">
        <v>1.9071212916588056E-2</v>
      </c>
      <c r="Q17" s="21">
        <v>4.0114095372320024E-2</v>
      </c>
      <c r="R17" s="21">
        <v>3.9413354942317971E-2</v>
      </c>
    </row>
    <row r="18" spans="1:18" x14ac:dyDescent="0.3">
      <c r="A18" s="2">
        <f t="shared" si="0"/>
        <v>12</v>
      </c>
      <c r="B18" s="3" t="s">
        <v>16</v>
      </c>
      <c r="C18" s="17">
        <v>80633.327999999994</v>
      </c>
      <c r="D18" s="17">
        <v>0</v>
      </c>
      <c r="E18" s="17">
        <v>80633.327999999994</v>
      </c>
      <c r="F18" s="17">
        <v>9626.1309999999994</v>
      </c>
      <c r="G18" s="18">
        <v>161286.614</v>
      </c>
      <c r="H18" s="18">
        <v>1934.72</v>
      </c>
      <c r="I18" s="18">
        <v>163221.334</v>
      </c>
      <c r="J18" s="4">
        <v>241919.94199999998</v>
      </c>
      <c r="K18" s="4">
        <v>1934.72</v>
      </c>
      <c r="L18" s="4">
        <v>243854.66200000001</v>
      </c>
      <c r="M18" s="19">
        <v>9.659053478366339E-2</v>
      </c>
      <c r="N18" s="19">
        <v>9.5850293109042653E-2</v>
      </c>
      <c r="O18" s="20">
        <v>0.11764684091359387</v>
      </c>
      <c r="P18" s="20">
        <v>0.11627869054759385</v>
      </c>
      <c r="Q18" s="21">
        <v>0.1096777451806481</v>
      </c>
      <c r="R18" s="21">
        <v>0.10862362905682472</v>
      </c>
    </row>
    <row r="19" spans="1:18" x14ac:dyDescent="0.3">
      <c r="A19" s="2">
        <f t="shared" si="0"/>
        <v>13</v>
      </c>
      <c r="B19" s="5" t="s">
        <v>38</v>
      </c>
      <c r="C19" s="17">
        <v>12273.97733</v>
      </c>
      <c r="D19" s="17">
        <v>0</v>
      </c>
      <c r="E19" s="17">
        <v>12273.97733</v>
      </c>
      <c r="F19" s="17">
        <v>0</v>
      </c>
      <c r="G19" s="18">
        <v>1507.5061599999999</v>
      </c>
      <c r="H19" s="18">
        <v>0</v>
      </c>
      <c r="I19" s="18">
        <v>1507.5061599999999</v>
      </c>
      <c r="J19" s="4">
        <v>13781.483489999999</v>
      </c>
      <c r="K19" s="4">
        <v>0</v>
      </c>
      <c r="L19" s="4">
        <v>13781.483489999999</v>
      </c>
      <c r="M19" s="19">
        <v>1.4702977833523886E-2</v>
      </c>
      <c r="N19" s="19">
        <v>1.4590298501560605E-2</v>
      </c>
      <c r="O19" s="20">
        <v>1.0996159754571E-3</v>
      </c>
      <c r="P19" s="20">
        <v>1.0739456539255554E-3</v>
      </c>
      <c r="Q19" s="21">
        <v>6.2480257804771169E-3</v>
      </c>
      <c r="R19" s="21">
        <v>6.1388809965442206E-3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5.8529999999999998</v>
      </c>
      <c r="H20" s="18">
        <v>0</v>
      </c>
      <c r="I20" s="18">
        <v>5.8529999999999998</v>
      </c>
      <c r="J20" s="4">
        <v>5.8529999999999998</v>
      </c>
      <c r="K20" s="4">
        <v>0</v>
      </c>
      <c r="L20" s="4">
        <v>5.8529999999999998</v>
      </c>
      <c r="M20" s="19">
        <v>0</v>
      </c>
      <c r="N20" s="19">
        <v>0</v>
      </c>
      <c r="O20" s="20">
        <v>4.2693373169038377E-6</v>
      </c>
      <c r="P20" s="20">
        <v>4.1696704658415958E-6</v>
      </c>
      <c r="Q20" s="21">
        <v>2.6535383451039904E-6</v>
      </c>
      <c r="R20" s="21">
        <v>2.6071845239915695E-6</v>
      </c>
    </row>
    <row r="21" spans="1:18" x14ac:dyDescent="0.3">
      <c r="A21" s="2"/>
      <c r="B21" s="6" t="s">
        <v>27</v>
      </c>
      <c r="C21" s="22">
        <v>565333.98557982116</v>
      </c>
      <c r="D21" s="22">
        <v>6447.0360776773914</v>
      </c>
      <c r="E21" s="22">
        <v>571781.02165749855</v>
      </c>
      <c r="F21" s="22">
        <v>134241.30411541203</v>
      </c>
      <c r="G21" s="23">
        <v>958098.97011915164</v>
      </c>
      <c r="H21" s="23">
        <v>24247.882692322601</v>
      </c>
      <c r="I21" s="23">
        <v>982346.85281147435</v>
      </c>
      <c r="J21" s="7">
        <v>1523432.9556989733</v>
      </c>
      <c r="K21" s="7">
        <v>30694.918769999997</v>
      </c>
      <c r="L21" s="7">
        <v>1554127.8744689731</v>
      </c>
      <c r="M21" s="24">
        <v>0.67721267809428365</v>
      </c>
      <c r="N21" s="24">
        <v>0.67968642594113327</v>
      </c>
      <c r="O21" s="25">
        <v>0.69886343523267191</v>
      </c>
      <c r="P21" s="25">
        <v>0.69982276770552643</v>
      </c>
      <c r="Q21" s="26">
        <v>0.69066936001064994</v>
      </c>
      <c r="R21" s="26">
        <v>0.69227714720987854</v>
      </c>
    </row>
    <row r="22" spans="1:18" x14ac:dyDescent="0.3">
      <c r="A22" s="2"/>
      <c r="B22" s="6" t="s">
        <v>28</v>
      </c>
      <c r="C22" s="22">
        <v>262546.63332000002</v>
      </c>
      <c r="D22" s="22">
        <v>0</v>
      </c>
      <c r="E22" s="22">
        <v>262546.63332000002</v>
      </c>
      <c r="F22" s="22">
        <v>20310.05198</v>
      </c>
      <c r="G22" s="23">
        <v>412332.93858000002</v>
      </c>
      <c r="H22" s="23">
        <v>8521.4092700000001</v>
      </c>
      <c r="I22" s="23">
        <v>420854.34785000002</v>
      </c>
      <c r="J22" s="7">
        <v>674879.5719000001</v>
      </c>
      <c r="K22" s="7">
        <v>8521.4092700000001</v>
      </c>
      <c r="L22" s="7">
        <v>683400.98117000016</v>
      </c>
      <c r="M22" s="24">
        <v>0.31450419258435142</v>
      </c>
      <c r="N22" s="24">
        <v>0.31209392422094184</v>
      </c>
      <c r="O22" s="25">
        <v>0.30076685488949467</v>
      </c>
      <c r="P22" s="25">
        <v>0.29981615319514282</v>
      </c>
      <c r="Q22" s="26">
        <v>0.30596596999214348</v>
      </c>
      <c r="R22" s="26">
        <v>0.30441695912986128</v>
      </c>
    </row>
    <row r="23" spans="1:18" x14ac:dyDescent="0.3">
      <c r="A23" s="2"/>
      <c r="B23" s="6" t="s">
        <v>15</v>
      </c>
      <c r="C23" s="22">
        <v>827880.61889982119</v>
      </c>
      <c r="D23" s="22">
        <v>6447.0360776773914</v>
      </c>
      <c r="E23" s="22">
        <v>834327.65497749858</v>
      </c>
      <c r="F23" s="22">
        <v>154551.35609541202</v>
      </c>
      <c r="G23" s="23">
        <v>1370431.9086991516</v>
      </c>
      <c r="H23" s="23">
        <v>32769.291962322604</v>
      </c>
      <c r="I23" s="23">
        <v>1403201.2006614744</v>
      </c>
      <c r="J23" s="7">
        <v>2198312.5275989734</v>
      </c>
      <c r="K23" s="7">
        <v>39216.328039999993</v>
      </c>
      <c r="L23" s="7">
        <v>2237528.8556389734</v>
      </c>
      <c r="M23" s="24">
        <v>0.99171687067863501</v>
      </c>
      <c r="N23" s="24">
        <v>0.99178035016207511</v>
      </c>
      <c r="O23" s="25">
        <v>0.99963029012216653</v>
      </c>
      <c r="P23" s="25">
        <v>0.9996389209006693</v>
      </c>
      <c r="Q23" s="26">
        <v>0.99663533000279347</v>
      </c>
      <c r="R23" s="26">
        <v>0.99669410633973987</v>
      </c>
    </row>
    <row r="24" spans="1:18" x14ac:dyDescent="0.3">
      <c r="A24" s="27"/>
      <c r="B24" s="6" t="s">
        <v>30</v>
      </c>
      <c r="C24" s="17">
        <v>6914.7177301787306</v>
      </c>
      <c r="D24" s="17">
        <v>2.3226084522320889E-6</v>
      </c>
      <c r="E24" s="17">
        <v>6914.7177325013326</v>
      </c>
      <c r="F24" s="28"/>
      <c r="G24" s="18">
        <v>506.84960084839258</v>
      </c>
      <c r="H24" s="18">
        <v>3.7677400541724637E-5</v>
      </c>
      <c r="I24" s="18">
        <v>506.84963852562942</v>
      </c>
      <c r="J24" s="4">
        <v>7421.5673310265411</v>
      </c>
      <c r="K24" s="4">
        <v>4.0000006265472621E-5</v>
      </c>
      <c r="L24" s="4">
        <v>7421.5673710268456</v>
      </c>
      <c r="M24" s="19">
        <v>8.2831293213650146E-3</v>
      </c>
      <c r="N24" s="19">
        <v>8.2196498379249281E-3</v>
      </c>
      <c r="O24" s="20">
        <v>3.6970987783356524E-4</v>
      </c>
      <c r="P24" s="20">
        <v>3.6107909933073736E-4</v>
      </c>
      <c r="Q24" s="21">
        <v>3.3646699972065624E-3</v>
      </c>
      <c r="R24" s="21">
        <v>3.3058936602600362E-3</v>
      </c>
    </row>
    <row r="25" spans="1:18" x14ac:dyDescent="0.3">
      <c r="B25" s="6" t="s">
        <v>34</v>
      </c>
      <c r="C25" s="22">
        <v>572248.7033099999</v>
      </c>
      <c r="D25" s="22">
        <v>6447.0360799999999</v>
      </c>
      <c r="E25" s="22">
        <v>578695.73938999989</v>
      </c>
      <c r="F25" s="29"/>
      <c r="G25" s="23">
        <v>958605.81972000003</v>
      </c>
      <c r="H25" s="23">
        <v>24247.882730000001</v>
      </c>
      <c r="I25" s="23">
        <v>982853.70244999998</v>
      </c>
      <c r="J25" s="7">
        <v>1530854.5230299998</v>
      </c>
      <c r="K25" s="7">
        <v>30694.918810000003</v>
      </c>
      <c r="L25" s="7">
        <v>1561549.44184</v>
      </c>
      <c r="M25" s="24">
        <v>0.68549580741564853</v>
      </c>
      <c r="N25" s="24">
        <v>0.68790607577905816</v>
      </c>
      <c r="O25" s="25">
        <v>0.69923314511050549</v>
      </c>
      <c r="P25" s="25">
        <v>0.70018384680485724</v>
      </c>
      <c r="Q25" s="26">
        <v>0.69403403000785657</v>
      </c>
      <c r="R25" s="26">
        <v>0.69558304087013867</v>
      </c>
    </row>
    <row r="26" spans="1:18" x14ac:dyDescent="0.3">
      <c r="B26" s="6" t="s">
        <v>31</v>
      </c>
      <c r="C26" s="22">
        <v>834795.33662999992</v>
      </c>
      <c r="D26" s="22">
        <v>6447.0360799999999</v>
      </c>
      <c r="E26" s="22">
        <v>841242.37270999991</v>
      </c>
      <c r="F26" s="29"/>
      <c r="G26" s="23">
        <v>1370938.7582999999</v>
      </c>
      <c r="H26" s="23">
        <v>32769.292000000001</v>
      </c>
      <c r="I26" s="23">
        <v>1403708.0503</v>
      </c>
      <c r="J26" s="7">
        <v>2205734.0949299997</v>
      </c>
      <c r="K26" s="7">
        <v>39216.328079999999</v>
      </c>
      <c r="L26" s="7">
        <v>2244950.42301</v>
      </c>
      <c r="M26" s="24">
        <v>1</v>
      </c>
      <c r="N26" s="24">
        <v>1</v>
      </c>
      <c r="O26" s="25">
        <v>1</v>
      </c>
      <c r="P26" s="25">
        <v>1</v>
      </c>
      <c r="Q26" s="26">
        <v>1</v>
      </c>
      <c r="R26" s="26">
        <v>0.99999999999999989</v>
      </c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B6F4-6436-4427-A286-737E94B42BC4}">
  <sheetPr>
    <pageSetUpPr fitToPage="1"/>
  </sheetPr>
  <dimension ref="A1:R31"/>
  <sheetViews>
    <sheetView tabSelected="1" topLeftCell="A6" workbookViewId="0">
      <selection activeCell="B16" sqref="B16"/>
    </sheetView>
  </sheetViews>
  <sheetFormatPr defaultColWidth="9.21875" defaultRowHeight="14.4" x14ac:dyDescent="0.3"/>
  <cols>
    <col min="1" max="1" width="9.44140625" customWidth="1"/>
    <col min="2" max="2" width="69.44140625" customWidth="1"/>
    <col min="3" max="18" width="11.77734375" customWidth="1"/>
  </cols>
  <sheetData>
    <row r="1" spans="1:18" ht="15.6" x14ac:dyDescent="0.3">
      <c r="A1" s="32" t="s">
        <v>18</v>
      </c>
      <c r="B1" s="32"/>
    </row>
    <row r="2" spans="1:18" x14ac:dyDescent="0.3">
      <c r="A2" s="9" t="s">
        <v>0</v>
      </c>
      <c r="B2" s="31">
        <v>45565</v>
      </c>
    </row>
    <row r="3" spans="1:18" x14ac:dyDescent="0.3">
      <c r="A3" t="s">
        <v>19</v>
      </c>
    </row>
    <row r="4" spans="1:18" ht="15.6" x14ac:dyDescent="0.3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29</v>
      </c>
      <c r="N4" s="33"/>
      <c r="O4" s="33"/>
      <c r="P4" s="33"/>
      <c r="Q4" s="33"/>
      <c r="R4" s="33"/>
    </row>
    <row r="5" spans="1:18" x14ac:dyDescent="0.3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152242.89916999999</v>
      </c>
      <c r="D7" s="17">
        <v>0</v>
      </c>
      <c r="E7" s="17">
        <v>152242.89916999999</v>
      </c>
      <c r="F7" s="17">
        <v>18265.445179999999</v>
      </c>
      <c r="G7" s="18">
        <v>382545.77695999999</v>
      </c>
      <c r="H7" s="18">
        <v>1826.3204499999999</v>
      </c>
      <c r="I7" s="18">
        <v>384372.09740999999</v>
      </c>
      <c r="J7" s="4">
        <v>534788.67613000004</v>
      </c>
      <c r="K7" s="4">
        <v>1826.3204499999999</v>
      </c>
      <c r="L7" s="4">
        <v>536614.99658000004</v>
      </c>
      <c r="M7" s="19">
        <v>0.18237152569536597</v>
      </c>
      <c r="N7" s="19">
        <v>0.18097388353613086</v>
      </c>
      <c r="O7" s="20">
        <v>0.26586575701819515</v>
      </c>
      <c r="P7" s="20">
        <v>0.25992915892057167</v>
      </c>
      <c r="Q7" s="21">
        <v>0.23521012370171984</v>
      </c>
      <c r="R7" s="21">
        <v>0.23129961693964832</v>
      </c>
    </row>
    <row r="8" spans="1:18" x14ac:dyDescent="0.3">
      <c r="A8" s="2">
        <f>A7+1</f>
        <v>2</v>
      </c>
      <c r="B8" s="3" t="s">
        <v>7</v>
      </c>
      <c r="C8" s="17">
        <v>14586.226396473043</v>
      </c>
      <c r="D8" s="17">
        <v>6447.0360776773914</v>
      </c>
      <c r="E8" s="17">
        <v>21033.262474150433</v>
      </c>
      <c r="F8" s="17">
        <v>0</v>
      </c>
      <c r="G8" s="18">
        <v>7379.3661980671104</v>
      </c>
      <c r="H8" s="18">
        <v>7541.7349223226083</v>
      </c>
      <c r="I8" s="18">
        <v>14921.101120389718</v>
      </c>
      <c r="J8" s="4">
        <v>21965.592594540154</v>
      </c>
      <c r="K8" s="4">
        <v>13988.771000000001</v>
      </c>
      <c r="L8" s="4">
        <v>35954.363594540147</v>
      </c>
      <c r="M8" s="19">
        <v>1.7472817297655572E-2</v>
      </c>
      <c r="N8" s="19">
        <v>2.5002618934176542E-2</v>
      </c>
      <c r="O8" s="20">
        <v>5.1285908738936013E-3</v>
      </c>
      <c r="P8" s="20">
        <v>1.0090298672889039E-2</v>
      </c>
      <c r="Q8" s="21">
        <v>9.6608809833652054E-3</v>
      </c>
      <c r="R8" s="21">
        <v>1.5497573828028801E-2</v>
      </c>
    </row>
    <row r="9" spans="1:18" x14ac:dyDescent="0.3">
      <c r="A9" s="2">
        <f t="shared" ref="A9:A20" si="0">A8+1</f>
        <v>3</v>
      </c>
      <c r="B9" s="3" t="s">
        <v>8</v>
      </c>
      <c r="C9" s="17">
        <v>32206.237000000001</v>
      </c>
      <c r="D9" s="17">
        <v>0</v>
      </c>
      <c r="E9" s="17">
        <v>32206.237000000001</v>
      </c>
      <c r="F9" s="17">
        <v>12899.564915412002</v>
      </c>
      <c r="G9" s="18">
        <v>68445.391000000003</v>
      </c>
      <c r="H9" s="18">
        <v>1532.7159999999999</v>
      </c>
      <c r="I9" s="18">
        <v>69978.107000000004</v>
      </c>
      <c r="J9" s="4">
        <v>100651.628</v>
      </c>
      <c r="K9" s="4">
        <v>1532.7159999999999</v>
      </c>
      <c r="L9" s="4">
        <v>102184.34400000001</v>
      </c>
      <c r="M9" s="19">
        <v>3.8579799850224743E-2</v>
      </c>
      <c r="N9" s="19">
        <v>3.828413552126806E-2</v>
      </c>
      <c r="O9" s="20">
        <v>4.756891015038997E-2</v>
      </c>
      <c r="P9" s="20">
        <v>4.7322244819351829E-2</v>
      </c>
      <c r="Q9" s="21">
        <v>4.4268480110645769E-2</v>
      </c>
      <c r="R9" s="21">
        <v>4.4044985278203372E-2</v>
      </c>
    </row>
    <row r="10" spans="1:18" x14ac:dyDescent="0.3">
      <c r="A10" s="2">
        <f t="shared" si="0"/>
        <v>4</v>
      </c>
      <c r="B10" s="3" t="s">
        <v>9</v>
      </c>
      <c r="C10" s="17">
        <v>16757.869004596956</v>
      </c>
      <c r="D10" s="17">
        <v>0</v>
      </c>
      <c r="E10" s="17">
        <v>16757.869004596956</v>
      </c>
      <c r="F10" s="17">
        <v>5184.3603800000001</v>
      </c>
      <c r="G10" s="18">
        <v>70654.360031038916</v>
      </c>
      <c r="H10" s="18">
        <v>620.90030999999306</v>
      </c>
      <c r="I10" s="18">
        <v>71275.260341038913</v>
      </c>
      <c r="J10" s="4">
        <v>87412.229035635872</v>
      </c>
      <c r="K10" s="4">
        <v>620.90030999999306</v>
      </c>
      <c r="L10" s="4">
        <v>88033.129345635869</v>
      </c>
      <c r="M10" s="19">
        <v>2.0074224508552039E-2</v>
      </c>
      <c r="N10" s="19">
        <v>1.9920381509322165E-2</v>
      </c>
      <c r="O10" s="20">
        <v>4.9104123081856521E-2</v>
      </c>
      <c r="P10" s="20">
        <v>4.819943642404733E-2</v>
      </c>
      <c r="Q10" s="21">
        <v>3.8445543300017558E-2</v>
      </c>
      <c r="R10" s="21">
        <v>3.7945322485240053E-2</v>
      </c>
    </row>
    <row r="11" spans="1:18" x14ac:dyDescent="0.3">
      <c r="A11" s="2">
        <f t="shared" si="0"/>
        <v>5</v>
      </c>
      <c r="B11" s="3" t="s">
        <v>10</v>
      </c>
      <c r="C11" s="17">
        <v>236231.58343999999</v>
      </c>
      <c r="D11" s="17">
        <v>0</v>
      </c>
      <c r="E11" s="17">
        <v>236231.58343999999</v>
      </c>
      <c r="F11" s="17">
        <v>97891.833640000026</v>
      </c>
      <c r="G11" s="18">
        <v>308276.52155</v>
      </c>
      <c r="H11" s="18">
        <v>6040.7125099999994</v>
      </c>
      <c r="I11" s="18">
        <v>314317.23405999999</v>
      </c>
      <c r="J11" s="4">
        <v>544508.10499000002</v>
      </c>
      <c r="K11" s="4">
        <v>6040.7125099999994</v>
      </c>
      <c r="L11" s="4">
        <v>550548.8175</v>
      </c>
      <c r="M11" s="19">
        <v>0.28298143640366508</v>
      </c>
      <c r="N11" s="19">
        <v>0.28081274924545524</v>
      </c>
      <c r="O11" s="20">
        <v>0.21424931526925908</v>
      </c>
      <c r="P11" s="20">
        <v>0.21255500811316361</v>
      </c>
      <c r="Q11" s="21">
        <v>0.23948491141976597</v>
      </c>
      <c r="R11" s="21">
        <v>0.23730557551673248</v>
      </c>
    </row>
    <row r="12" spans="1:18" x14ac:dyDescent="0.3">
      <c r="A12" s="2">
        <f t="shared" si="0"/>
        <v>6</v>
      </c>
      <c r="B12" s="3" t="s">
        <v>11</v>
      </c>
      <c r="C12" s="17">
        <v>88521.701329999996</v>
      </c>
      <c r="D12" s="17">
        <v>0</v>
      </c>
      <c r="E12" s="17">
        <v>88521.701329999996</v>
      </c>
      <c r="F12" s="17">
        <v>0</v>
      </c>
      <c r="G12" s="18">
        <v>20777.145</v>
      </c>
      <c r="H12" s="18">
        <v>0</v>
      </c>
      <c r="I12" s="18">
        <v>20777.145</v>
      </c>
      <c r="J12" s="4">
        <v>109298.84633</v>
      </c>
      <c r="K12" s="4">
        <v>0</v>
      </c>
      <c r="L12" s="4">
        <v>109298.84633</v>
      </c>
      <c r="M12" s="19">
        <v>0.10604000460261077</v>
      </c>
      <c r="N12" s="19">
        <v>0.10522734494846246</v>
      </c>
      <c r="O12" s="20">
        <v>1.4439922531622681E-2</v>
      </c>
      <c r="P12" s="20">
        <v>1.4050410685404391E-2</v>
      </c>
      <c r="Q12" s="21">
        <v>4.8071689460165844E-2</v>
      </c>
      <c r="R12" s="21">
        <v>4.7111581765690656E-2</v>
      </c>
    </row>
    <row r="13" spans="1:18" x14ac:dyDescent="0.3">
      <c r="A13" s="2">
        <f t="shared" si="0"/>
        <v>7</v>
      </c>
      <c r="B13" s="3" t="s">
        <v>12</v>
      </c>
      <c r="C13" s="17">
        <v>14672.356748751241</v>
      </c>
      <c r="D13" s="17">
        <v>0</v>
      </c>
      <c r="E13" s="17">
        <v>14672.356748751241</v>
      </c>
      <c r="F13" s="17">
        <v>0</v>
      </c>
      <c r="G13" s="18">
        <v>66467.658390045661</v>
      </c>
      <c r="H13" s="18">
        <v>6570.4469600000002</v>
      </c>
      <c r="I13" s="18">
        <v>73038.105350045662</v>
      </c>
      <c r="J13" s="4">
        <v>81140.015138796909</v>
      </c>
      <c r="K13" s="4">
        <v>6570.4469600000002</v>
      </c>
      <c r="L13" s="4">
        <v>87710.46209879691</v>
      </c>
      <c r="M13" s="19">
        <v>1.7575992709049405E-2</v>
      </c>
      <c r="N13" s="19">
        <v>1.7441295429378618E-2</v>
      </c>
      <c r="O13" s="20">
        <v>4.6194404380901208E-2</v>
      </c>
      <c r="P13" s="20">
        <v>4.9391549024275144E-2</v>
      </c>
      <c r="Q13" s="21">
        <v>3.5686905594307206E-2</v>
      </c>
      <c r="R13" s="21">
        <v>3.780624174566237E-2</v>
      </c>
    </row>
    <row r="14" spans="1:18" x14ac:dyDescent="0.3">
      <c r="A14" s="2">
        <f t="shared" si="0"/>
        <v>8</v>
      </c>
      <c r="B14" s="3" t="s">
        <v>13</v>
      </c>
      <c r="C14" s="17">
        <v>10115.112489999994</v>
      </c>
      <c r="D14" s="17">
        <v>0</v>
      </c>
      <c r="E14" s="17">
        <v>10115.112489999994</v>
      </c>
      <c r="F14" s="17">
        <v>0.1</v>
      </c>
      <c r="G14" s="18">
        <v>33552.750990000008</v>
      </c>
      <c r="H14" s="18">
        <v>115.05154</v>
      </c>
      <c r="I14" s="18">
        <v>33667.802530000008</v>
      </c>
      <c r="J14" s="4">
        <v>43667.86348</v>
      </c>
      <c r="K14" s="4">
        <v>115.05154</v>
      </c>
      <c r="L14" s="4">
        <v>43782.91502</v>
      </c>
      <c r="M14" s="19">
        <v>1.2116877092058541E-2</v>
      </c>
      <c r="N14" s="19">
        <v>1.2024016881575795E-2</v>
      </c>
      <c r="O14" s="20">
        <v>2.3318849871742549E-2</v>
      </c>
      <c r="P14" s="20">
        <v>2.2767634938370845E-2</v>
      </c>
      <c r="Q14" s="21">
        <v>1.9205948123747933E-2</v>
      </c>
      <c r="R14" s="21">
        <v>1.887195016384045E-2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24170.788299999993</v>
      </c>
      <c r="H15" s="18">
        <v>2292.8845400000005</v>
      </c>
      <c r="I15" s="18">
        <v>26463.672839999992</v>
      </c>
      <c r="J15" s="4">
        <v>24170.788299999993</v>
      </c>
      <c r="K15" s="4">
        <v>2292.8845400000005</v>
      </c>
      <c r="L15" s="4">
        <v>26463.672839999992</v>
      </c>
      <c r="M15" s="19">
        <v>0</v>
      </c>
      <c r="N15" s="19">
        <v>0</v>
      </c>
      <c r="O15" s="20">
        <v>1.6798473061638244E-2</v>
      </c>
      <c r="P15" s="20">
        <v>1.7895888566315625E-2</v>
      </c>
      <c r="Q15" s="21">
        <v>1.0630767553180353E-2</v>
      </c>
      <c r="R15" s="21">
        <v>1.1406757973070608E-2</v>
      </c>
    </row>
    <row r="16" spans="1:18" x14ac:dyDescent="0.3">
      <c r="A16" s="2">
        <f t="shared" si="0"/>
        <v>10</v>
      </c>
      <c r="B16" s="3" t="s">
        <v>17</v>
      </c>
      <c r="C16" s="17">
        <v>107928.71524</v>
      </c>
      <c r="D16" s="17">
        <v>0</v>
      </c>
      <c r="E16" s="17">
        <v>107928.71524</v>
      </c>
      <c r="F16" s="17">
        <v>10683.920980000001</v>
      </c>
      <c r="G16" s="18">
        <v>198591.76202000005</v>
      </c>
      <c r="H16" s="18">
        <v>4293.8047299999998</v>
      </c>
      <c r="I16" s="18">
        <v>202885.56675000006</v>
      </c>
      <c r="J16" s="4">
        <v>306520.47726000007</v>
      </c>
      <c r="K16" s="4">
        <v>4293.8047299999998</v>
      </c>
      <c r="L16" s="4">
        <v>310814.28199000005</v>
      </c>
      <c r="M16" s="19">
        <v>0.12928763556112133</v>
      </c>
      <c r="N16" s="19">
        <v>0.12829681284667033</v>
      </c>
      <c r="O16" s="20">
        <v>0.13801942754826269</v>
      </c>
      <c r="P16" s="20">
        <v>0.13720005972805824</v>
      </c>
      <c r="Q16" s="21">
        <v>0.13481347416546469</v>
      </c>
      <c r="R16" s="21">
        <v>0.13397170191262275</v>
      </c>
    </row>
    <row r="17" spans="1:18" x14ac:dyDescent="0.3">
      <c r="A17" s="2">
        <f t="shared" si="0"/>
        <v>11</v>
      </c>
      <c r="B17" s="3" t="s">
        <v>26</v>
      </c>
      <c r="C17" s="17">
        <v>61710.612750000008</v>
      </c>
      <c r="D17" s="17">
        <v>0</v>
      </c>
      <c r="E17" s="17">
        <v>61710.612750000008</v>
      </c>
      <c r="F17" s="17">
        <v>0</v>
      </c>
      <c r="G17" s="18">
        <v>26770.415099999995</v>
      </c>
      <c r="H17" s="18">
        <v>0</v>
      </c>
      <c r="I17" s="18">
        <v>26770.415099999995</v>
      </c>
      <c r="J17" s="4">
        <v>88481.027849999999</v>
      </c>
      <c r="K17" s="4">
        <v>0</v>
      </c>
      <c r="L17" s="4">
        <v>88481.027849999999</v>
      </c>
      <c r="M17" s="19">
        <v>7.3923044425516934E-2</v>
      </c>
      <c r="N17" s="19">
        <v>7.3356519782844951E-2</v>
      </c>
      <c r="O17" s="20">
        <v>1.8605189509116001E-2</v>
      </c>
      <c r="P17" s="20">
        <v>1.8103321046936478E-2</v>
      </c>
      <c r="Q17" s="21">
        <v>3.8915621131803448E-2</v>
      </c>
      <c r="R17" s="21">
        <v>3.8138382226670181E-2</v>
      </c>
    </row>
    <row r="18" spans="1:18" x14ac:dyDescent="0.3">
      <c r="A18" s="2">
        <f t="shared" si="0"/>
        <v>12</v>
      </c>
      <c r="B18" s="3" t="s">
        <v>16</v>
      </c>
      <c r="C18" s="17">
        <v>80633.327999999994</v>
      </c>
      <c r="D18" s="17">
        <v>0</v>
      </c>
      <c r="E18" s="17">
        <v>80633.327999999994</v>
      </c>
      <c r="F18" s="17">
        <v>9626.1309999999994</v>
      </c>
      <c r="G18" s="18">
        <v>161286.614</v>
      </c>
      <c r="H18" s="18">
        <v>1934.72</v>
      </c>
      <c r="I18" s="18">
        <v>163221.334</v>
      </c>
      <c r="J18" s="4">
        <v>241919.94199999998</v>
      </c>
      <c r="K18" s="4">
        <v>1934.72</v>
      </c>
      <c r="L18" s="4">
        <v>243854.66200000001</v>
      </c>
      <c r="M18" s="19">
        <v>9.6590534792919847E-2</v>
      </c>
      <c r="N18" s="19">
        <v>9.5850293118157778E-2</v>
      </c>
      <c r="O18" s="20">
        <v>0.11209269664083925</v>
      </c>
      <c r="P18" s="20">
        <v>0.11037737741732846</v>
      </c>
      <c r="Q18" s="21">
        <v>0.10640094307064341</v>
      </c>
      <c r="R18" s="21">
        <v>0.1051097905742905</v>
      </c>
    </row>
    <row r="19" spans="1:18" x14ac:dyDescent="0.3">
      <c r="A19" s="2">
        <f t="shared" si="0"/>
        <v>13</v>
      </c>
      <c r="B19" s="5" t="s">
        <v>38</v>
      </c>
      <c r="C19" s="17">
        <v>12273.97733</v>
      </c>
      <c r="D19" s="17">
        <v>0</v>
      </c>
      <c r="E19" s="17">
        <v>12273.97733</v>
      </c>
      <c r="F19" s="17">
        <v>0</v>
      </c>
      <c r="G19" s="18">
        <v>1507.5061599999999</v>
      </c>
      <c r="H19" s="18">
        <v>0</v>
      </c>
      <c r="I19" s="18">
        <v>1507.5061599999999</v>
      </c>
      <c r="J19" s="4">
        <v>13781.483489999999</v>
      </c>
      <c r="K19" s="4">
        <v>0</v>
      </c>
      <c r="L19" s="4">
        <v>13781.483489999999</v>
      </c>
      <c r="M19" s="19">
        <v>1.4702977834932901E-2</v>
      </c>
      <c r="N19" s="19">
        <v>1.4590298502948105E-2</v>
      </c>
      <c r="O19" s="20">
        <v>1.0477027602369808E-3</v>
      </c>
      <c r="P19" s="20">
        <v>1.0194413457083223E-3</v>
      </c>
      <c r="Q19" s="21">
        <v>6.0613557862398216E-3</v>
      </c>
      <c r="R19" s="21">
        <v>5.9402958777017021E-3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5.8529999999999998</v>
      </c>
      <c r="H20" s="18">
        <v>0</v>
      </c>
      <c r="I20" s="18">
        <v>5.8529999999999998</v>
      </c>
      <c r="J20" s="4">
        <v>5.8529999999999998</v>
      </c>
      <c r="K20" s="4">
        <v>0</v>
      </c>
      <c r="L20" s="4">
        <v>5.8529999999999998</v>
      </c>
      <c r="M20" s="19">
        <v>0</v>
      </c>
      <c r="N20" s="19">
        <v>0</v>
      </c>
      <c r="O20" s="20">
        <v>4.0677805626127917E-6</v>
      </c>
      <c r="P20" s="20">
        <v>3.9580536085045323E-6</v>
      </c>
      <c r="Q20" s="21">
        <v>2.5742595448889279E-6</v>
      </c>
      <c r="R20" s="21">
        <v>2.522845366931399E-6</v>
      </c>
    </row>
    <row r="21" spans="1:18" x14ac:dyDescent="0.3">
      <c r="A21" s="2"/>
      <c r="B21" s="6" t="s">
        <v>27</v>
      </c>
      <c r="C21" s="22">
        <v>565333.98557982116</v>
      </c>
      <c r="D21" s="22">
        <v>6447.0360776773914</v>
      </c>
      <c r="E21" s="22">
        <v>571781.02165749855</v>
      </c>
      <c r="F21" s="22">
        <v>134241.30411541203</v>
      </c>
      <c r="G21" s="23">
        <v>958098.97011915164</v>
      </c>
      <c r="H21" s="23">
        <v>24247.882692322601</v>
      </c>
      <c r="I21" s="23">
        <v>982346.85281147435</v>
      </c>
      <c r="J21" s="7">
        <v>1523432.9556989733</v>
      </c>
      <c r="K21" s="7">
        <v>30694.918769999997</v>
      </c>
      <c r="L21" s="7">
        <v>1554127.8744689731</v>
      </c>
      <c r="M21" s="24">
        <v>0.67721267815918207</v>
      </c>
      <c r="N21" s="24">
        <v>0.67968642600576978</v>
      </c>
      <c r="O21" s="25">
        <v>0.66586987317786073</v>
      </c>
      <c r="P21" s="25">
        <v>0.66430574159807376</v>
      </c>
      <c r="Q21" s="26">
        <v>0.67003448269373533</v>
      </c>
      <c r="R21" s="26">
        <v>0.66988284772304652</v>
      </c>
    </row>
    <row r="22" spans="1:18" x14ac:dyDescent="0.3">
      <c r="A22" s="2"/>
      <c r="B22" s="6" t="s">
        <v>28</v>
      </c>
      <c r="C22" s="22">
        <v>262546.63332000002</v>
      </c>
      <c r="D22" s="22">
        <v>0</v>
      </c>
      <c r="E22" s="22">
        <v>262546.63332000002</v>
      </c>
      <c r="F22" s="22">
        <v>20310.05198</v>
      </c>
      <c r="G22" s="23">
        <v>412332.93858000002</v>
      </c>
      <c r="H22" s="23">
        <v>8521.4092700000001</v>
      </c>
      <c r="I22" s="23">
        <v>420854.34785000002</v>
      </c>
      <c r="J22" s="7">
        <v>674879.5719000001</v>
      </c>
      <c r="K22" s="7">
        <v>8521.4092700000001</v>
      </c>
      <c r="L22" s="7">
        <v>683400.98117000016</v>
      </c>
      <c r="M22" s="24">
        <v>0.31450419261449103</v>
      </c>
      <c r="N22" s="24">
        <v>0.31209392425062121</v>
      </c>
      <c r="O22" s="25">
        <v>0.28656755730065575</v>
      </c>
      <c r="P22" s="25">
        <v>0.28460004615795559</v>
      </c>
      <c r="Q22" s="26">
        <v>0.29682473596687659</v>
      </c>
      <c r="R22" s="26">
        <v>0.29456945140972274</v>
      </c>
    </row>
    <row r="23" spans="1:18" x14ac:dyDescent="0.3">
      <c r="A23" s="2"/>
      <c r="B23" s="6" t="s">
        <v>15</v>
      </c>
      <c r="C23" s="22">
        <v>827880.61889982119</v>
      </c>
      <c r="D23" s="22">
        <v>6447.0360776773914</v>
      </c>
      <c r="E23" s="22">
        <v>834327.65497749858</v>
      </c>
      <c r="F23" s="22">
        <v>154551.35609541202</v>
      </c>
      <c r="G23" s="23">
        <v>1370431.9086991516</v>
      </c>
      <c r="H23" s="23">
        <v>32769.291962322604</v>
      </c>
      <c r="I23" s="23">
        <v>1403201.2006614744</v>
      </c>
      <c r="J23" s="7">
        <v>2198312.5275989734</v>
      </c>
      <c r="K23" s="7">
        <v>39216.328039999993</v>
      </c>
      <c r="L23" s="7">
        <v>2237528.8556389734</v>
      </c>
      <c r="M23" s="24">
        <v>0.9917168707736731</v>
      </c>
      <c r="N23" s="24">
        <v>0.991780350256391</v>
      </c>
      <c r="O23" s="25">
        <v>0.95243743047851648</v>
      </c>
      <c r="P23" s="25">
        <v>0.94890578775602941</v>
      </c>
      <c r="Q23" s="26">
        <v>0.96685921866061197</v>
      </c>
      <c r="R23" s="26">
        <v>0.96445229913276931</v>
      </c>
    </row>
    <row r="24" spans="1:18" x14ac:dyDescent="0.3">
      <c r="A24" s="27"/>
      <c r="B24" s="6" t="s">
        <v>30</v>
      </c>
      <c r="C24" s="22">
        <v>6914.7177301787306</v>
      </c>
      <c r="D24" s="22">
        <v>2.3226084522320889E-6</v>
      </c>
      <c r="E24" s="22">
        <v>6914.7177325013326</v>
      </c>
      <c r="F24" s="28"/>
      <c r="G24" s="23">
        <v>506.84960084839258</v>
      </c>
      <c r="H24" s="23">
        <v>3.7677400541724637E-5</v>
      </c>
      <c r="I24" s="23">
        <v>506.84963852579313</v>
      </c>
      <c r="J24" s="7">
        <v>7421.5673310271231</v>
      </c>
      <c r="K24" s="7">
        <v>4.0000008993956726E-5</v>
      </c>
      <c r="L24" s="7">
        <v>7421.5673710271258</v>
      </c>
      <c r="M24" s="24">
        <v>8.2831293221588033E-3</v>
      </c>
      <c r="N24" s="24">
        <v>8.2196498387065962E-3</v>
      </c>
      <c r="O24" s="25">
        <v>3.522557584997682E-4</v>
      </c>
      <c r="P24" s="25">
        <v>3.4275380842922146E-4</v>
      </c>
      <c r="Q24" s="26">
        <v>3.2641449752148334E-3</v>
      </c>
      <c r="R24" s="26">
        <v>3.1989521369152618E-3</v>
      </c>
    </row>
    <row r="25" spans="1:18" x14ac:dyDescent="0.3">
      <c r="A25" s="27"/>
      <c r="B25" s="6" t="s">
        <v>32</v>
      </c>
      <c r="C25" s="22">
        <v>-8.000002708286047E-5</v>
      </c>
      <c r="D25" s="22">
        <v>0</v>
      </c>
      <c r="E25" s="22">
        <v>-8.000002708286047E-5</v>
      </c>
      <c r="F25" s="29"/>
      <c r="G25" s="23">
        <v>67929.418069999956</v>
      </c>
      <c r="H25" s="23">
        <v>7119.6630199999981</v>
      </c>
      <c r="I25" s="23">
        <v>75049.081089999934</v>
      </c>
      <c r="J25" s="7">
        <v>67929.417989999929</v>
      </c>
      <c r="K25" s="7">
        <v>7119.6630199999981</v>
      </c>
      <c r="L25" s="7">
        <v>75049.081009999907</v>
      </c>
      <c r="M25" s="24">
        <v>-9.5831904636027982E-11</v>
      </c>
      <c r="N25" s="24">
        <v>-9.509747688142968E-11</v>
      </c>
      <c r="O25" s="25">
        <v>4.7210313762983763E-2</v>
      </c>
      <c r="P25" s="25">
        <v>5.0751458435541345E-2</v>
      </c>
      <c r="Q25" s="26">
        <v>2.9876636364173412E-2</v>
      </c>
      <c r="R25" s="26">
        <v>3.2348748730315652E-2</v>
      </c>
    </row>
    <row r="26" spans="1:18" x14ac:dyDescent="0.3">
      <c r="B26" s="6" t="s">
        <v>33</v>
      </c>
      <c r="C26" s="22">
        <v>6914.7176501787035</v>
      </c>
      <c r="D26" s="22">
        <v>2.3226084522320889E-6</v>
      </c>
      <c r="E26" s="22">
        <v>6914.7176525013056</v>
      </c>
      <c r="F26" s="29"/>
      <c r="G26" s="23">
        <v>68436.267670848349</v>
      </c>
      <c r="H26" s="23">
        <v>7119.6630576773987</v>
      </c>
      <c r="I26" s="23">
        <v>75555.930728525724</v>
      </c>
      <c r="J26" s="7">
        <v>75350.985321027052</v>
      </c>
      <c r="K26" s="7">
        <v>7119.6630600000071</v>
      </c>
      <c r="L26" s="7">
        <v>82470.648381027029</v>
      </c>
      <c r="M26" s="24">
        <v>8.2831292263268984E-3</v>
      </c>
      <c r="N26" s="24">
        <v>8.2196497436091195E-3</v>
      </c>
      <c r="O26" s="25">
        <v>4.7562569521483529E-2</v>
      </c>
      <c r="P26" s="25">
        <v>5.1094212243970566E-2</v>
      </c>
      <c r="Q26" s="26">
        <v>3.3140781339388248E-2</v>
      </c>
      <c r="R26" s="26">
        <v>3.5547700867230914E-2</v>
      </c>
    </row>
    <row r="27" spans="1:18" x14ac:dyDescent="0.3">
      <c r="B27" s="6" t="s">
        <v>34</v>
      </c>
      <c r="C27" s="22">
        <v>572248.7033099999</v>
      </c>
      <c r="D27" s="22">
        <v>6447.0360799999999</v>
      </c>
      <c r="E27" s="22">
        <v>578695.73938999989</v>
      </c>
      <c r="F27" s="29"/>
      <c r="G27" s="23">
        <v>958605.81972000003</v>
      </c>
      <c r="H27" s="23">
        <v>24247.882730000001</v>
      </c>
      <c r="I27" s="23">
        <v>982853.70244999998</v>
      </c>
      <c r="J27" s="7">
        <v>1530854.5230299998</v>
      </c>
      <c r="K27" s="7">
        <v>30694.918810000003</v>
      </c>
      <c r="L27" s="7">
        <v>1561549.44184</v>
      </c>
      <c r="M27" s="24">
        <v>0.68549580748134087</v>
      </c>
      <c r="N27" s="24">
        <v>0.68790607584447638</v>
      </c>
      <c r="O27" s="25">
        <v>0.66622212893636046</v>
      </c>
      <c r="P27" s="25">
        <v>0.66464849540650295</v>
      </c>
      <c r="Q27" s="26">
        <v>0.67329862766895021</v>
      </c>
      <c r="R27" s="26">
        <v>0.67308179985996175</v>
      </c>
    </row>
    <row r="28" spans="1:18" x14ac:dyDescent="0.3">
      <c r="B28" s="6" t="s">
        <v>35</v>
      </c>
      <c r="C28" s="22">
        <v>262546.63324</v>
      </c>
      <c r="D28" s="22">
        <v>0</v>
      </c>
      <c r="E28" s="22">
        <v>262546.63324</v>
      </c>
      <c r="F28" s="29"/>
      <c r="G28" s="23">
        <v>480262.35664999997</v>
      </c>
      <c r="H28" s="23">
        <v>15641.072289999998</v>
      </c>
      <c r="I28" s="23">
        <v>495903.42893999995</v>
      </c>
      <c r="J28" s="7">
        <v>742808.98988999997</v>
      </c>
      <c r="K28" s="7">
        <v>15641.072289999998</v>
      </c>
      <c r="L28" s="7">
        <v>758450.06218000001</v>
      </c>
      <c r="M28" s="24">
        <v>0.31450419251865913</v>
      </c>
      <c r="N28" s="24">
        <v>0.31209392415552373</v>
      </c>
      <c r="O28" s="25">
        <v>0.33377787106363954</v>
      </c>
      <c r="P28" s="25">
        <v>0.33535150459349694</v>
      </c>
      <c r="Q28" s="26">
        <v>0.32670137233105001</v>
      </c>
      <c r="R28" s="26">
        <v>0.32691820014003836</v>
      </c>
    </row>
    <row r="29" spans="1:18" x14ac:dyDescent="0.3">
      <c r="B29" s="6" t="s">
        <v>36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30"/>
      <c r="O29" s="30"/>
      <c r="P29" s="30"/>
      <c r="Q29" s="30"/>
      <c r="R29" s="30"/>
    </row>
    <row r="30" spans="1:18" x14ac:dyDescent="0.3">
      <c r="B30" s="6" t="s">
        <v>31</v>
      </c>
      <c r="C30" s="22">
        <v>834795.33654999989</v>
      </c>
      <c r="D30" s="22">
        <v>6447.0360799999999</v>
      </c>
      <c r="E30" s="22">
        <v>841242.37262999988</v>
      </c>
      <c r="F30" s="29"/>
      <c r="G30" s="23">
        <v>1438868.17637</v>
      </c>
      <c r="H30" s="23">
        <v>39888.955020000001</v>
      </c>
      <c r="I30" s="23">
        <v>1478757.13139</v>
      </c>
      <c r="J30" s="7">
        <v>2273663.5129199997</v>
      </c>
      <c r="K30" s="7">
        <v>46335.991099999999</v>
      </c>
      <c r="L30" s="7">
        <v>2319999.5040199999</v>
      </c>
      <c r="M30" s="24">
        <v>1</v>
      </c>
      <c r="N30" s="24">
        <v>1</v>
      </c>
      <c r="O30" s="25">
        <v>1</v>
      </c>
      <c r="P30" s="25">
        <v>0.99999999999999989</v>
      </c>
      <c r="Q30" s="26">
        <v>1.0000000000000002</v>
      </c>
      <c r="R30" s="26">
        <v>1</v>
      </c>
    </row>
    <row r="31" spans="1:18" x14ac:dyDescent="0.3">
      <c r="B31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SLASPO</vt:lpstr>
      <vt:lpstr>SLASPO+Poistovne </vt:lpstr>
      <vt:lpstr>Poisťovne a pobočky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2020-05-25T07:38:28Z</dcterms:created>
  <dcterms:modified xsi:type="dcterms:W3CDTF">2025-10-16T11:11:09Z</dcterms:modified>
</cp:coreProperties>
</file>